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bigniew\Desktop\jesień\"/>
    </mc:Choice>
  </mc:AlternateContent>
  <bookViews>
    <workbookView xWindow="0" yWindow="0" windowWidth="12000" windowHeight="6780"/>
  </bookViews>
  <sheets>
    <sheet name="KN PŻŻ 2017_OPP" sheetId="14" r:id="rId1"/>
  </sheets>
  <definedNames>
    <definedName name="_xlnm._FilterDatabase" localSheetId="0" hidden="1">'KN PŻŻ 2017_OPP'!#REF!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14" l="1"/>
  <c r="A53" i="14" l="1"/>
  <c r="A54" i="14" s="1"/>
  <c r="A55" i="14" s="1"/>
  <c r="A56" i="14" s="1"/>
  <c r="A57" i="14" s="1"/>
  <c r="A58" i="14" s="1"/>
  <c r="A59" i="14" s="1"/>
  <c r="A47" i="14"/>
  <c r="A48" i="14" s="1"/>
  <c r="B1" i="14"/>
  <c r="D54" i="14"/>
  <c r="D53" i="14"/>
  <c r="D52" i="14"/>
  <c r="A74" i="14" l="1"/>
  <c r="T74" i="14"/>
  <c r="T58" i="14"/>
  <c r="T59" i="14"/>
  <c r="T53" i="14"/>
  <c r="T30" i="14"/>
  <c r="T56" i="14"/>
  <c r="T55" i="14"/>
  <c r="T57" i="14"/>
  <c r="T52" i="14"/>
  <c r="T54" i="14"/>
  <c r="A75" i="14" l="1"/>
</calcChain>
</file>

<file path=xl/sharedStrings.xml><?xml version="1.0" encoding="utf-8"?>
<sst xmlns="http://schemas.openxmlformats.org/spreadsheetml/2006/main" count="699" uniqueCount="244">
  <si>
    <t>: wersja z dnia</t>
  </si>
  <si>
    <t xml:space="preserve">Konkurencje letnie na okres: </t>
  </si>
  <si>
    <t>do</t>
  </si>
  <si>
    <t xml:space="preserve">Konkurencje zimowe na okres: </t>
  </si>
  <si>
    <t>Lp.</t>
  </si>
  <si>
    <t>Nazwisko</t>
  </si>
  <si>
    <t>Imię</t>
  </si>
  <si>
    <t>Rok urodzenia</t>
  </si>
  <si>
    <t>Płeć</t>
  </si>
  <si>
    <t>Numer licencji pzs</t>
  </si>
  <si>
    <t xml:space="preserve">Nazwa klubu </t>
  </si>
  <si>
    <t>Miejscowość</t>
  </si>
  <si>
    <r>
      <t xml:space="preserve">Konkurencja, kat. wagowa, osada lub styl </t>
    </r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</t>
    </r>
  </si>
  <si>
    <t>Klasa startowa</t>
  </si>
  <si>
    <t>Trener klubowy</t>
  </si>
  <si>
    <t>Forma szkolenia</t>
  </si>
  <si>
    <r>
      <t xml:space="preserve">Sport  </t>
    </r>
    <r>
      <rPr>
        <vertAlign val="superscript"/>
        <sz val="10"/>
        <color theme="1"/>
        <rFont val="Arial"/>
        <family val="2"/>
        <charset val="238"/>
      </rPr>
      <t>2)</t>
    </r>
  </si>
  <si>
    <t>Woj.</t>
  </si>
  <si>
    <r>
      <t>Proponowana kadra</t>
    </r>
    <r>
      <rPr>
        <vertAlign val="superscript"/>
        <sz val="8"/>
        <color theme="1"/>
        <rFont val="Arial"/>
        <family val="2"/>
        <charset val="238"/>
      </rPr>
      <t>3)</t>
    </r>
  </si>
  <si>
    <r>
      <t xml:space="preserve">Weryfikacja         </t>
    </r>
    <r>
      <rPr>
        <b/>
        <sz val="8"/>
        <rFont val="Arial"/>
        <family val="2"/>
        <charset val="238"/>
      </rPr>
      <t xml:space="preserve"> R rezultat      W wniosek      TR transfer</t>
    </r>
  </si>
  <si>
    <t>Data urodzenia</t>
  </si>
  <si>
    <t>M</t>
  </si>
  <si>
    <t>SKŻ</t>
  </si>
  <si>
    <t>Sopot</t>
  </si>
  <si>
    <t>x</t>
  </si>
  <si>
    <t>ind.</t>
  </si>
  <si>
    <t>żeglarstwo</t>
  </si>
  <si>
    <t>POM</t>
  </si>
  <si>
    <t>R</t>
  </si>
  <si>
    <t>sternik</t>
  </si>
  <si>
    <t>Gdańsk</t>
  </si>
  <si>
    <t>załoga</t>
  </si>
  <si>
    <t>K</t>
  </si>
  <si>
    <t>YKP</t>
  </si>
  <si>
    <t>Warszawa</t>
  </si>
  <si>
    <t>MAZ</t>
  </si>
  <si>
    <t>CHKŻ</t>
  </si>
  <si>
    <t>Chojnice</t>
  </si>
  <si>
    <t>Agnieszka</t>
  </si>
  <si>
    <t>ZPM</t>
  </si>
  <si>
    <t>Tomasz</t>
  </si>
  <si>
    <t>Olsztyn</t>
  </si>
  <si>
    <t>WM</t>
  </si>
  <si>
    <t>Kacper</t>
  </si>
  <si>
    <t>Gdynia</t>
  </si>
  <si>
    <t>Maciej</t>
  </si>
  <si>
    <t>Mikołaj</t>
  </si>
  <si>
    <t>Poznań</t>
  </si>
  <si>
    <t>WLP</t>
  </si>
  <si>
    <t>Filip</t>
  </si>
  <si>
    <t>Pouczenie:</t>
  </si>
  <si>
    <t>* - informacja dotyczące sportów, grup szkoleniowych, których dotyczy wykaz.</t>
  </si>
  <si>
    <t>Kierownik Wyszkolenia / Dyrektor Sportowy</t>
  </si>
  <si>
    <t>(czytelny podpis)</t>
  </si>
  <si>
    <t>Osoba uprawniona</t>
  </si>
  <si>
    <t>AZS</t>
  </si>
  <si>
    <t>Zuzanna</t>
  </si>
  <si>
    <t>W</t>
  </si>
  <si>
    <t>Maksymilian</t>
  </si>
  <si>
    <t>AZS UWM</t>
  </si>
  <si>
    <t>Tadeusz Truchanowicz</t>
  </si>
  <si>
    <t>Przemysław</t>
  </si>
  <si>
    <t>Maciej Dziemiańczuk</t>
  </si>
  <si>
    <t>s</t>
  </si>
  <si>
    <t>Bartłomiej Szotyński</t>
  </si>
  <si>
    <t>Szymon</t>
  </si>
  <si>
    <t>Mikołajki</t>
  </si>
  <si>
    <t>Jacek</t>
  </si>
  <si>
    <t>Kadra Narodowa Polskiego Związku Żeglarskiego 2016</t>
  </si>
  <si>
    <t>01 listopada 2016</t>
  </si>
  <si>
    <t>31 października 2017</t>
  </si>
  <si>
    <r>
      <t>Kategoria wiekowa</t>
    </r>
    <r>
      <rPr>
        <vertAlign val="superscript"/>
        <sz val="8"/>
        <color theme="1"/>
        <rFont val="Arial"/>
        <family val="2"/>
        <charset val="238"/>
      </rPr>
      <t>5)</t>
    </r>
  </si>
  <si>
    <t>aktualny wiek w latach</t>
  </si>
  <si>
    <t>sternik   załogant</t>
  </si>
  <si>
    <t>Wynik 2016</t>
  </si>
  <si>
    <t>Wynik 2015</t>
  </si>
  <si>
    <t>RSX</t>
  </si>
  <si>
    <t>ME sen 5m</t>
  </si>
  <si>
    <t>B1</t>
  </si>
  <si>
    <t>Miarczyński</t>
  </si>
  <si>
    <t>MS sen 2014 2m</t>
  </si>
  <si>
    <t>MBSW/UKŻR</t>
  </si>
  <si>
    <t>Giżycko</t>
  </si>
  <si>
    <t>jun</t>
  </si>
  <si>
    <t>KS Baza</t>
  </si>
  <si>
    <t>Mrągowo</t>
  </si>
  <si>
    <t>C2</t>
  </si>
  <si>
    <t>Weronika</t>
  </si>
  <si>
    <t>Jakub</t>
  </si>
  <si>
    <t>Adam</t>
  </si>
  <si>
    <t>Urbański</t>
  </si>
  <si>
    <t>Anna</t>
  </si>
  <si>
    <t>Kosmalski</t>
  </si>
  <si>
    <t>JKW</t>
  </si>
  <si>
    <t>49er FX</t>
  </si>
  <si>
    <t>Czubachowska</t>
  </si>
  <si>
    <t xml:space="preserve">Paulina </t>
  </si>
  <si>
    <t>UKS FIR</t>
  </si>
  <si>
    <t>Jerzy Jodłowski</t>
  </si>
  <si>
    <t>Kamil</t>
  </si>
  <si>
    <t>Jan</t>
  </si>
  <si>
    <t>Adam Paszek</t>
  </si>
  <si>
    <t>Roszkowska</t>
  </si>
  <si>
    <t xml:space="preserve">KS Spójnia </t>
  </si>
  <si>
    <t>MKS Dwojka</t>
  </si>
  <si>
    <t>Jacek Hatt</t>
  </si>
  <si>
    <t>Rafał</t>
  </si>
  <si>
    <t>Barnim</t>
  </si>
  <si>
    <t>Goleniów</t>
  </si>
  <si>
    <t>Michał Zera</t>
  </si>
  <si>
    <t>Spójnia</t>
  </si>
  <si>
    <t>Antoni</t>
  </si>
  <si>
    <t>Emilia</t>
  </si>
  <si>
    <t>jmł</t>
  </si>
  <si>
    <t>AZS UW</t>
  </si>
  <si>
    <t>Stanisławski</t>
  </si>
  <si>
    <t>MKŻ ARKA</t>
  </si>
  <si>
    <t xml:space="preserve">YKP </t>
  </si>
  <si>
    <t>Przemysław Struś</t>
  </si>
  <si>
    <t>3 OOM</t>
  </si>
  <si>
    <t>D2</t>
  </si>
  <si>
    <t>1 OOM</t>
  </si>
  <si>
    <t>Kuczys</t>
  </si>
  <si>
    <t>Igor</t>
  </si>
  <si>
    <t xml:space="preserve">AZS AWFiS </t>
  </si>
  <si>
    <t>Karol Jączkowski</t>
  </si>
  <si>
    <t>2 OOM</t>
  </si>
  <si>
    <t>Oskar</t>
  </si>
  <si>
    <t>Dzik</t>
  </si>
  <si>
    <t>Pola</t>
  </si>
  <si>
    <t>OPT</t>
  </si>
  <si>
    <t>Cymermann</t>
  </si>
  <si>
    <t>Joanna</t>
  </si>
  <si>
    <t>Figiel</t>
  </si>
  <si>
    <t>Szulc</t>
  </si>
  <si>
    <t>Laura</t>
  </si>
  <si>
    <t>Dziąba</t>
  </si>
  <si>
    <t>Pawłowska</t>
  </si>
  <si>
    <t>LKS</t>
  </si>
  <si>
    <t>Charzykowy</t>
  </si>
  <si>
    <t>Sławomir Januszewski</t>
  </si>
  <si>
    <t>Jacek Turczynowicz</t>
  </si>
  <si>
    <t>Jaroszek</t>
  </si>
  <si>
    <t>OPTI</t>
  </si>
  <si>
    <t>K.Pom.</t>
  </si>
  <si>
    <t>Arkadiusz Lenkowski</t>
  </si>
  <si>
    <t>Manowiecki</t>
  </si>
  <si>
    <t xml:space="preserve">Pogorzelski </t>
  </si>
  <si>
    <t>YC Nauticus</t>
  </si>
  <si>
    <t>Patryk</t>
  </si>
  <si>
    <t>MOS</t>
  </si>
  <si>
    <t>Choszczno</t>
  </si>
  <si>
    <t xml:space="preserve">Damasiewicz </t>
  </si>
  <si>
    <t>Szczepan</t>
  </si>
  <si>
    <t>Turczynowicz</t>
  </si>
  <si>
    <t>Lewandowski</t>
  </si>
  <si>
    <t>Miłoszewski</t>
  </si>
  <si>
    <t>13.09.03</t>
  </si>
  <si>
    <t>Ponto</t>
  </si>
  <si>
    <t>Sokołowski</t>
  </si>
  <si>
    <t>Wiedeheft</t>
  </si>
  <si>
    <t>Michał Maśkiewicz</t>
  </si>
  <si>
    <t>Miciński</t>
  </si>
  <si>
    <t>Gustaw</t>
  </si>
  <si>
    <t>Grzech</t>
  </si>
  <si>
    <t>Gracjan</t>
  </si>
  <si>
    <t>Przemyslaw Struś</t>
  </si>
  <si>
    <t>Panaś</t>
  </si>
  <si>
    <t xml:space="preserve">Sopata </t>
  </si>
  <si>
    <t>Oliwier</t>
  </si>
  <si>
    <t xml:space="preserve">Merkler </t>
  </si>
  <si>
    <t>BAZA</t>
  </si>
  <si>
    <t>Tomasz Szawkowski</t>
  </si>
  <si>
    <t xml:space="preserve">Sobczak </t>
  </si>
  <si>
    <t>Klara</t>
  </si>
  <si>
    <t xml:space="preserve">Zielińska </t>
  </si>
  <si>
    <t>Madeleine</t>
  </si>
  <si>
    <t>KNJ KP</t>
  </si>
  <si>
    <t>Nadia</t>
  </si>
  <si>
    <t>Weinzieher</t>
  </si>
  <si>
    <t>LAR K</t>
  </si>
  <si>
    <t>Piasecka</t>
  </si>
  <si>
    <t>Sara</t>
  </si>
  <si>
    <t>DNjun</t>
  </si>
  <si>
    <t>Andrzej Piasecki</t>
  </si>
  <si>
    <t>KNJ KZ</t>
  </si>
  <si>
    <t>1 MS kob.</t>
  </si>
  <si>
    <t xml:space="preserve">Mickiewicz </t>
  </si>
  <si>
    <t xml:space="preserve">MKŻ </t>
  </si>
  <si>
    <t>G, Hammerszmidt</t>
  </si>
  <si>
    <t>7 MS</t>
  </si>
  <si>
    <t>Wissuwa</t>
  </si>
  <si>
    <t>Jędrzej</t>
  </si>
  <si>
    <t>WTW</t>
  </si>
  <si>
    <t>Artur Wissuwa</t>
  </si>
  <si>
    <t>6 MS</t>
  </si>
  <si>
    <t>Ignaciuk</t>
  </si>
  <si>
    <t>MBSW</t>
  </si>
  <si>
    <t>Marcin Panaś</t>
  </si>
  <si>
    <t>5 MS</t>
  </si>
  <si>
    <t>Rybicka</t>
  </si>
  <si>
    <t>Dariusz Kosecki</t>
  </si>
  <si>
    <t>3 MS kob.</t>
  </si>
  <si>
    <t>DN Jun</t>
  </si>
  <si>
    <t>Roman Stanisławski</t>
  </si>
  <si>
    <t>8 MS</t>
  </si>
  <si>
    <t>Sternicki</t>
  </si>
  <si>
    <t>Cezary</t>
  </si>
  <si>
    <t>Ice Opti</t>
  </si>
  <si>
    <t>Tomasz Szafkoski</t>
  </si>
  <si>
    <t>11 MS</t>
  </si>
  <si>
    <t>Worek</t>
  </si>
  <si>
    <t>YK Stal</t>
  </si>
  <si>
    <t>GDYNIA</t>
  </si>
  <si>
    <t>Marek Kreft</t>
  </si>
  <si>
    <t>2 MS</t>
  </si>
  <si>
    <t>Kadra Narodowa Juniorów - AKADEMIA ŻEGLARSTWA REGATOWEGO PZŻ</t>
  </si>
  <si>
    <t>Kadra Narodowa Juniorów - KONKURENCJE ZIMOWE</t>
  </si>
  <si>
    <r>
      <rPr>
        <vertAlign val="superscript"/>
        <sz val="8"/>
        <color theme="1"/>
        <rFont val="Arial"/>
        <family val="2"/>
        <charset val="238"/>
      </rPr>
      <t>1)</t>
    </r>
    <r>
      <rPr>
        <sz val="8"/>
        <color theme="1"/>
        <rFont val="Arial"/>
        <family val="2"/>
        <charset val="238"/>
      </rPr>
      <t xml:space="preserve"> - w zależności od specyfiki  sportu - nie dotyczy gier zespołowych</t>
    </r>
  </si>
  <si>
    <r>
      <rPr>
        <vertAlign val="superscript"/>
        <sz val="8"/>
        <color theme="1"/>
        <rFont val="Arial"/>
        <family val="2"/>
        <charset val="238"/>
      </rPr>
      <t>2)</t>
    </r>
    <r>
      <rPr>
        <sz val="8"/>
        <color theme="1"/>
        <rFont val="Arial"/>
        <family val="2"/>
        <charset val="238"/>
      </rPr>
      <t xml:space="preserve"> - nie dotyczy gier zespołowych</t>
    </r>
  </si>
  <si>
    <r>
      <rPr>
        <vertAlign val="superscript"/>
        <sz val="8"/>
        <color theme="1"/>
        <rFont val="Arial"/>
        <family val="2"/>
        <charset val="238"/>
      </rPr>
      <t xml:space="preserve">3) </t>
    </r>
    <r>
      <rPr>
        <sz val="8"/>
        <color theme="1"/>
        <rFont val="Arial"/>
        <family val="2"/>
        <charset val="238"/>
      </rPr>
      <t>- A1, A2, B1, B2, C.</t>
    </r>
  </si>
  <si>
    <r>
      <rPr>
        <vertAlign val="superscript"/>
        <sz val="8"/>
        <color theme="1"/>
        <rFont val="Arial"/>
        <family val="2"/>
        <charset val="238"/>
      </rPr>
      <t xml:space="preserve">4) </t>
    </r>
    <r>
      <rPr>
        <sz val="8"/>
        <color theme="1"/>
        <rFont val="Arial"/>
        <family val="2"/>
        <charset val="238"/>
      </rPr>
      <t>- dotyczy kadry narodowej osób niepełnosprawnych</t>
    </r>
  </si>
  <si>
    <r>
      <t>5)</t>
    </r>
    <r>
      <rPr>
        <sz val="8"/>
        <color theme="1"/>
        <rFont val="Arial"/>
        <family val="2"/>
        <charset val="238"/>
      </rPr>
      <t>-kategorie wiekowe:młodzik, junior młodszy (kadet), junior, młodzieżowiec, senior</t>
    </r>
  </si>
  <si>
    <r>
      <rPr>
        <b/>
        <sz val="8"/>
        <rFont val="Arial"/>
        <family val="2"/>
        <charset val="238"/>
      </rPr>
      <t>M</t>
    </r>
    <r>
      <rPr>
        <sz val="8"/>
        <rFont val="Arial"/>
        <family val="2"/>
        <charset val="238"/>
      </rPr>
      <t xml:space="preserve"> mistrzowie
</t>
    </r>
    <r>
      <rPr>
        <b/>
        <sz val="8"/>
        <rFont val="Arial"/>
        <family val="2"/>
        <charset val="238"/>
      </rPr>
      <t>PM</t>
    </r>
    <r>
      <rPr>
        <sz val="8"/>
        <rFont val="Arial"/>
        <family val="2"/>
        <charset val="238"/>
      </rPr>
      <t xml:space="preserve"> potencjalni mistrzowie
</t>
    </r>
    <r>
      <rPr>
        <b/>
        <sz val="8"/>
        <rFont val="Arial"/>
        <family val="2"/>
        <charset val="238"/>
      </rPr>
      <t>W</t>
    </r>
    <r>
      <rPr>
        <sz val="8"/>
        <rFont val="Arial"/>
        <family val="2"/>
        <charset val="238"/>
      </rPr>
      <t xml:space="preserve"> wsparcie</t>
    </r>
  </si>
  <si>
    <t>8.</t>
  </si>
  <si>
    <t>9.</t>
  </si>
  <si>
    <t>10.</t>
  </si>
  <si>
    <t>Kadra Narodowa Juniorów - AKADEMIA ŻEGLARSTWA REGATOWEGO PZŻ (zawodnicy bez finansowania z PZŻ)</t>
  </si>
  <si>
    <t>01 kwietnia 2016</t>
  </si>
  <si>
    <t>31 marca 2017</t>
  </si>
  <si>
    <t>CWM</t>
  </si>
  <si>
    <t>Arkadiusz Komorowski</t>
  </si>
  <si>
    <t>UKS Barnim</t>
  </si>
  <si>
    <t>Domikowska</t>
  </si>
  <si>
    <t xml:space="preserve">Gierzyński </t>
  </si>
  <si>
    <t>Kutarba</t>
  </si>
  <si>
    <t>Nauticus YC</t>
  </si>
  <si>
    <t xml:space="preserve">LKS </t>
  </si>
  <si>
    <t xml:space="preserve">KS Baza </t>
  </si>
  <si>
    <t>KS Zatoka</t>
  </si>
  <si>
    <t>Puck</t>
  </si>
  <si>
    <t>MŻKS Arka</t>
  </si>
  <si>
    <t>Zatoka</t>
  </si>
  <si>
    <t>Maciej Kropidłowski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</si>
</sst>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yy/mm/dd;@"/>
    <numFmt numFmtId="165" formatCode="yy\-mm\-dd;@"/>
  </numFmts>
  <fonts count="28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zcionka tekstu podstawowego"/>
      <family val="2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2"/>
      <color indexed="17"/>
      <name val="Calibri"/>
      <family val="2"/>
    </font>
    <font>
      <sz val="11"/>
      <color indexed="8"/>
      <name val="Calibri"/>
      <family val="2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6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3" fillId="0" borderId="0"/>
    <xf numFmtId="0" fontId="12" fillId="0" borderId="0"/>
    <xf numFmtId="0" fontId="16" fillId="0" borderId="0"/>
    <xf numFmtId="0" fontId="12" fillId="0" borderId="0"/>
    <xf numFmtId="0" fontId="17" fillId="3" borderId="0" applyNumberFormat="0" applyBorder="0" applyAlignment="0" applyProtection="0"/>
    <xf numFmtId="0" fontId="18" fillId="0" borderId="0"/>
    <xf numFmtId="0" fontId="19" fillId="0" borderId="0"/>
  </cellStyleXfs>
  <cellXfs count="171">
    <xf numFmtId="0" fontId="0" fillId="0" borderId="0" xfId="0"/>
    <xf numFmtId="0" fontId="4" fillId="0" borderId="0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19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textRotation="90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Alignment="1"/>
    <xf numFmtId="0" fontId="19" fillId="0" borderId="0" xfId="0" applyNumberFormat="1" applyFont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vertical="top"/>
    </xf>
    <xf numFmtId="14" fontId="19" fillId="0" borderId="0" xfId="0" applyNumberFormat="1" applyFont="1" applyFill="1" applyAlignment="1">
      <alignment vertical="top"/>
    </xf>
    <xf numFmtId="0" fontId="19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19" fillId="0" borderId="0" xfId="0" applyNumberFormat="1" applyFont="1" applyFill="1" applyAlignment="1">
      <alignment horizontal="right"/>
    </xf>
    <xf numFmtId="0" fontId="19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center"/>
    </xf>
    <xf numFmtId="0" fontId="19" fillId="0" borderId="7" xfId="0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left"/>
    </xf>
    <xf numFmtId="164" fontId="19" fillId="0" borderId="7" xfId="0" applyNumberFormat="1" applyFont="1" applyBorder="1" applyAlignment="1">
      <alignment horizontal="center" vertical="center"/>
    </xf>
    <xf numFmtId="0" fontId="19" fillId="0" borderId="7" xfId="0" applyFont="1" applyFill="1" applyBorder="1" applyAlignment="1">
      <alignment horizontal="left"/>
    </xf>
    <xf numFmtId="0" fontId="19" fillId="2" borderId="7" xfId="0" applyFont="1" applyFill="1" applyBorder="1" applyAlignment="1">
      <alignment horizontal="center"/>
    </xf>
    <xf numFmtId="0" fontId="19" fillId="0" borderId="7" xfId="0" applyNumberFormat="1" applyFont="1" applyFill="1" applyBorder="1" applyAlignment="1">
      <alignment horizontal="center"/>
    </xf>
    <xf numFmtId="1" fontId="19" fillId="0" borderId="7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8" fillId="0" borderId="0" xfId="0" applyFont="1"/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4" fillId="0" borderId="0" xfId="7" applyFont="1" applyAlignment="1">
      <alignment horizontal="center"/>
    </xf>
    <xf numFmtId="0" fontId="19" fillId="4" borderId="9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0" fontId="19" fillId="0" borderId="0" xfId="0" applyFont="1"/>
    <xf numFmtId="0" fontId="20" fillId="0" borderId="0" xfId="0" applyFont="1" applyAlignment="1"/>
    <xf numFmtId="0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20" fillId="0" borderId="0" xfId="0" applyFont="1" applyBorder="1" applyAlignment="1">
      <alignment vertical="top"/>
    </xf>
    <xf numFmtId="0" fontId="20" fillId="0" borderId="0" xfId="0" applyNumberFormat="1" applyFont="1" applyBorder="1" applyAlignment="1">
      <alignment horizontal="center" vertical="top"/>
    </xf>
    <xf numFmtId="0" fontId="5" fillId="0" borderId="0" xfId="0" applyFont="1" applyBorder="1" applyAlignment="1"/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22" fillId="0" borderId="7" xfId="0" applyFont="1" applyBorder="1" applyAlignment="1">
      <alignment horizontal="center"/>
    </xf>
    <xf numFmtId="0" fontId="22" fillId="0" borderId="7" xfId="0" applyNumberFormat="1" applyFont="1" applyBorder="1" applyAlignment="1">
      <alignment horizontal="center"/>
    </xf>
    <xf numFmtId="0" fontId="22" fillId="0" borderId="8" xfId="0" applyFont="1" applyBorder="1" applyAlignment="1">
      <alignment horizontal="center"/>
    </xf>
    <xf numFmtId="164" fontId="22" fillId="0" borderId="7" xfId="0" applyNumberFormat="1" applyFont="1" applyBorder="1" applyAlignment="1">
      <alignment horizontal="center" vertical="center"/>
    </xf>
    <xf numFmtId="1" fontId="22" fillId="0" borderId="7" xfId="0" applyNumberFormat="1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top"/>
    </xf>
    <xf numFmtId="0" fontId="23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/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1" fillId="0" borderId="0" xfId="0" applyNumberFormat="1" applyFont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3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65" fontId="19" fillId="0" borderId="7" xfId="0" applyNumberFormat="1" applyFont="1" applyFill="1" applyBorder="1" applyAlignment="1">
      <alignment horizontal="center" vertical="center"/>
    </xf>
    <xf numFmtId="1" fontId="19" fillId="0" borderId="6" xfId="0" applyNumberFormat="1" applyFont="1" applyFill="1" applyBorder="1" applyAlignment="1">
      <alignment horizontal="center" vertical="center"/>
    </xf>
    <xf numFmtId="0" fontId="19" fillId="0" borderId="7" xfId="0" applyFont="1" applyFill="1" applyBorder="1"/>
    <xf numFmtId="165" fontId="19" fillId="0" borderId="7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19" fillId="0" borderId="7" xfId="0" applyFont="1" applyBorder="1"/>
    <xf numFmtId="0" fontId="19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9" fillId="0" borderId="11" xfId="0" applyFont="1" applyBorder="1" applyAlignment="1"/>
    <xf numFmtId="0" fontId="21" fillId="0" borderId="0" xfId="0" applyFont="1" applyBorder="1" applyAlignment="1"/>
    <xf numFmtId="0" fontId="21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left"/>
    </xf>
    <xf numFmtId="0" fontId="25" fillId="0" borderId="0" xfId="0" applyFont="1" applyFill="1" applyAlignment="1"/>
    <xf numFmtId="0" fontId="19" fillId="2" borderId="0" xfId="0" applyFont="1" applyFill="1" applyBorder="1"/>
    <xf numFmtId="0" fontId="19" fillId="2" borderId="0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 vertical="center"/>
    </xf>
    <xf numFmtId="0" fontId="19" fillId="2" borderId="11" xfId="0" applyFont="1" applyFill="1" applyBorder="1"/>
    <xf numFmtId="0" fontId="19" fillId="2" borderId="11" xfId="0" applyFont="1" applyFill="1" applyBorder="1" applyAlignment="1">
      <alignment horizontal="center"/>
    </xf>
    <xf numFmtId="164" fontId="19" fillId="2" borderId="11" xfId="0" applyNumberFormat="1" applyFont="1" applyFill="1" applyBorder="1" applyAlignment="1">
      <alignment horizontal="center"/>
    </xf>
    <xf numFmtId="1" fontId="19" fillId="2" borderId="11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/>
    </xf>
    <xf numFmtId="0" fontId="7" fillId="0" borderId="0" xfId="0" applyFont="1" applyAlignment="1"/>
    <xf numFmtId="0" fontId="19" fillId="2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wrapText="1"/>
    </xf>
    <xf numFmtId="0" fontId="27" fillId="0" borderId="7" xfId="0" applyFont="1" applyFill="1" applyBorder="1" applyAlignment="1"/>
    <xf numFmtId="0" fontId="27" fillId="0" borderId="7" xfId="0" applyNumberFormat="1" applyFont="1" applyBorder="1" applyAlignment="1">
      <alignment vertical="center"/>
    </xf>
    <xf numFmtId="0" fontId="26" fillId="0" borderId="0" xfId="0" applyFont="1" applyFill="1" applyAlignment="1">
      <alignment horizontal="center"/>
    </xf>
    <xf numFmtId="0" fontId="22" fillId="2" borderId="7" xfId="0" applyFont="1" applyFill="1" applyBorder="1" applyAlignment="1">
      <alignment horizontal="left"/>
    </xf>
    <xf numFmtId="0" fontId="22" fillId="0" borderId="7" xfId="0" applyFont="1" applyBorder="1" applyAlignment="1">
      <alignment horizontal="left"/>
    </xf>
    <xf numFmtId="0" fontId="22" fillId="0" borderId="0" xfId="0" applyNumberFormat="1" applyFont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/>
    </xf>
    <xf numFmtId="164" fontId="19" fillId="2" borderId="7" xfId="0" applyNumberFormat="1" applyFont="1" applyFill="1" applyBorder="1" applyAlignment="1">
      <alignment horizontal="center"/>
    </xf>
    <xf numFmtId="0" fontId="19" fillId="2" borderId="0" xfId="0" applyFont="1" applyFill="1"/>
    <xf numFmtId="0" fontId="19" fillId="2" borderId="7" xfId="0" applyFont="1" applyFill="1" applyBorder="1"/>
    <xf numFmtId="0" fontId="25" fillId="2" borderId="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left"/>
    </xf>
    <xf numFmtId="0" fontId="25" fillId="2" borderId="0" xfId="0" applyNumberFormat="1" applyFont="1" applyFill="1" applyBorder="1" applyAlignment="1">
      <alignment horizontal="center"/>
    </xf>
    <xf numFmtId="0" fontId="25" fillId="2" borderId="0" xfId="3" applyFont="1" applyFill="1" applyBorder="1" applyAlignment="1">
      <alignment horizontal="center"/>
    </xf>
    <xf numFmtId="0" fontId="24" fillId="2" borderId="0" xfId="0" applyNumberFormat="1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/>
    </xf>
    <xf numFmtId="0" fontId="24" fillId="2" borderId="0" xfId="0" applyFont="1" applyFill="1" applyAlignment="1"/>
    <xf numFmtId="0" fontId="25" fillId="2" borderId="0" xfId="0" applyFont="1" applyFill="1" applyAlignment="1">
      <alignment horizontal="left"/>
    </xf>
    <xf numFmtId="0" fontId="2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26" fillId="0" borderId="7" xfId="0" applyFont="1" applyFill="1" applyBorder="1" applyAlignment="1">
      <alignment horizontal="left"/>
    </xf>
    <xf numFmtId="0" fontId="19" fillId="0" borderId="7" xfId="0" applyNumberFormat="1" applyFont="1" applyFill="1" applyBorder="1" applyAlignment="1">
      <alignment horizontal="center" vertical="center"/>
    </xf>
  </cellXfs>
  <cellStyles count="14">
    <cellStyle name="Excel Built-in Normal" xfId="9"/>
    <cellStyle name="Excel Built-in Normal 1 2" xfId="10"/>
    <cellStyle name="Excel Built-in Normal 2" xfId="2"/>
    <cellStyle name="Excel Built-in Normal 4" xfId="4"/>
    <cellStyle name="Excel_BuiltIn_Good" xfId="11"/>
    <cellStyle name="Normalny" xfId="0" builtinId="0"/>
    <cellStyle name="Normalny 10" xfId="3"/>
    <cellStyle name="Normalny 10 2" xfId="8"/>
    <cellStyle name="Normalny 2" xfId="7"/>
    <cellStyle name="Normalny 2 2" xfId="6"/>
    <cellStyle name="Normalny 2 2 4" xfId="12"/>
    <cellStyle name="Normalny 2 7" xfId="1"/>
    <cellStyle name="Normalny 3 4" xfId="5"/>
    <cellStyle name="Normalny 5" xfId="13"/>
  </cellStyles>
  <dxfs count="0"/>
  <tableStyles count="0" defaultTableStyle="TableStyleMedium2" defaultPivotStyle="PivotStyleLight16"/>
  <colors>
    <mruColors>
      <color rgb="FFFF6600"/>
      <color rgb="FFD692D3"/>
      <color rgb="FF3EA436"/>
      <color rgb="FFFF3300"/>
      <color rgb="FF46B9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5"/>
  <sheetViews>
    <sheetView showGridLines="0" tabSelected="1" topLeftCell="A9" zoomScale="84" zoomScaleNormal="84" workbookViewId="0">
      <selection activeCell="K40" sqref="K40"/>
    </sheetView>
  </sheetViews>
  <sheetFormatPr defaultColWidth="9.140625" defaultRowHeight="14.25"/>
  <cols>
    <col min="1" max="1" width="5.42578125" style="12" customWidth="1"/>
    <col min="2" max="2" width="21" style="25" customWidth="1"/>
    <col min="3" max="3" width="15.5703125" style="25" customWidth="1"/>
    <col min="4" max="4" width="10.140625" style="11" customWidth="1"/>
    <col min="5" max="5" width="3.85546875" style="12" customWidth="1"/>
    <col min="6" max="6" width="7.42578125" style="12" customWidth="1"/>
    <col min="7" max="7" width="19.5703125" style="12" bestFit="1" customWidth="1"/>
    <col min="8" max="8" width="13.7109375" style="12" bestFit="1" customWidth="1"/>
    <col min="9" max="9" width="7.28515625" style="12" customWidth="1"/>
    <col min="10" max="10" width="14.85546875" style="12" customWidth="1"/>
    <col min="11" max="11" width="22.42578125" style="12" bestFit="1" customWidth="1"/>
    <col min="12" max="12" width="7.5703125" style="25" customWidth="1"/>
    <col min="13" max="13" width="12.42578125" style="25" customWidth="1"/>
    <col min="14" max="14" width="11" style="12" customWidth="1"/>
    <col min="15" max="15" width="10.7109375" style="12" customWidth="1"/>
    <col min="16" max="16" width="9.28515625" style="12" customWidth="1"/>
    <col min="17" max="17" width="4.5703125" style="13" customWidth="1"/>
    <col min="18" max="18" width="10.5703125" style="12" customWidth="1"/>
    <col min="19" max="19" width="11.42578125" style="3" customWidth="1"/>
    <col min="20" max="21" width="10.5703125" style="3" customWidth="1"/>
    <col min="22" max="22" width="3.85546875" style="3" customWidth="1"/>
    <col min="23" max="23" width="30.5703125" style="22" customWidth="1"/>
    <col min="24" max="24" width="34.140625" style="36" bestFit="1" customWidth="1"/>
    <col min="25" max="25" width="11.140625" style="12" customWidth="1"/>
    <col min="26" max="16384" width="9.140625" style="22"/>
  </cols>
  <sheetData>
    <row r="1" spans="1:29">
      <c r="A1" s="107"/>
      <c r="B1" s="24">
        <f ca="1">TODAY()</f>
        <v>42702</v>
      </c>
      <c r="C1" s="23" t="s">
        <v>0</v>
      </c>
    </row>
    <row r="2" spans="1:29" s="28" customFormat="1" ht="18">
      <c r="A2" s="165" t="s">
        <v>68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26"/>
      <c r="Q2" s="21"/>
      <c r="R2" s="26"/>
      <c r="S2" s="27"/>
      <c r="T2" s="27"/>
      <c r="U2" s="27"/>
      <c r="V2" s="27"/>
      <c r="X2" s="37"/>
      <c r="Y2" s="26"/>
    </row>
    <row r="3" spans="1:29" s="28" customFormat="1" ht="16.5">
      <c r="A3" s="40"/>
      <c r="B3" s="38"/>
      <c r="C3" s="38"/>
      <c r="D3" s="39"/>
      <c r="E3" s="40"/>
      <c r="F3" s="40"/>
      <c r="G3" s="40"/>
      <c r="H3" s="40"/>
      <c r="I3" s="40"/>
      <c r="J3" s="40"/>
      <c r="K3" s="40"/>
      <c r="L3" s="41"/>
      <c r="M3" s="14"/>
      <c r="N3" s="41"/>
      <c r="O3" s="26"/>
      <c r="P3" s="26"/>
      <c r="Q3" s="21"/>
      <c r="R3" s="26"/>
      <c r="S3" s="27"/>
      <c r="T3" s="27"/>
      <c r="U3" s="27"/>
      <c r="V3" s="27"/>
      <c r="X3" s="37"/>
      <c r="Y3" s="26"/>
    </row>
    <row r="4" spans="1:29" s="30" customFormat="1">
      <c r="A4" s="33"/>
      <c r="B4" s="29"/>
      <c r="C4" s="29"/>
      <c r="E4" s="12"/>
      <c r="F4" s="12"/>
      <c r="G4" s="12"/>
      <c r="H4" s="12"/>
      <c r="I4" s="31" t="s">
        <v>1</v>
      </c>
      <c r="J4" s="166" t="s">
        <v>69</v>
      </c>
      <c r="K4" s="167"/>
      <c r="L4" s="32" t="s">
        <v>2</v>
      </c>
      <c r="M4" s="166" t="s">
        <v>70</v>
      </c>
      <c r="N4" s="168"/>
      <c r="O4" s="167"/>
      <c r="P4" s="33"/>
      <c r="Q4" s="1"/>
      <c r="R4" s="33"/>
      <c r="S4" s="34"/>
      <c r="T4" s="34"/>
      <c r="U4" s="34"/>
      <c r="V4" s="34"/>
      <c r="X4" s="37"/>
      <c r="Y4" s="33"/>
    </row>
    <row r="5" spans="1:29" s="30" customFormat="1">
      <c r="A5" s="33"/>
      <c r="B5" s="29"/>
      <c r="C5" s="29"/>
      <c r="E5" s="12"/>
      <c r="F5" s="12"/>
      <c r="G5" s="12"/>
      <c r="H5" s="12"/>
      <c r="I5" s="31" t="s">
        <v>3</v>
      </c>
      <c r="J5" s="166" t="s">
        <v>228</v>
      </c>
      <c r="K5" s="167"/>
      <c r="L5" s="32" t="s">
        <v>2</v>
      </c>
      <c r="M5" s="166" t="s">
        <v>229</v>
      </c>
      <c r="N5" s="168"/>
      <c r="O5" s="167"/>
      <c r="P5" s="33"/>
      <c r="Q5" s="1"/>
      <c r="R5" s="33"/>
      <c r="S5" s="34"/>
      <c r="T5" s="34"/>
      <c r="U5" s="34"/>
      <c r="V5" s="34"/>
      <c r="X5" s="37"/>
      <c r="Y5" s="33"/>
    </row>
    <row r="6" spans="1:29" ht="15.75" customHeight="1"/>
    <row r="7" spans="1:29" s="35" customFormat="1" ht="84.6" customHeight="1">
      <c r="A7" s="42" t="s">
        <v>4</v>
      </c>
      <c r="B7" s="42" t="s">
        <v>5</v>
      </c>
      <c r="C7" s="42" t="s">
        <v>6</v>
      </c>
      <c r="D7" s="43" t="s">
        <v>7</v>
      </c>
      <c r="E7" s="44" t="s">
        <v>8</v>
      </c>
      <c r="F7" s="45" t="s">
        <v>9</v>
      </c>
      <c r="G7" s="42" t="s">
        <v>10</v>
      </c>
      <c r="H7" s="42" t="s">
        <v>11</v>
      </c>
      <c r="I7" s="46" t="s">
        <v>12</v>
      </c>
      <c r="J7" s="45" t="s">
        <v>13</v>
      </c>
      <c r="K7" s="42" t="s">
        <v>14</v>
      </c>
      <c r="L7" s="45" t="s">
        <v>15</v>
      </c>
      <c r="M7" s="2" t="s">
        <v>16</v>
      </c>
      <c r="N7" s="42" t="s">
        <v>17</v>
      </c>
      <c r="O7" s="45" t="s">
        <v>18</v>
      </c>
      <c r="P7" s="45" t="s">
        <v>71</v>
      </c>
      <c r="Q7" s="47"/>
      <c r="R7" s="48" t="s">
        <v>19</v>
      </c>
      <c r="S7" s="45" t="s">
        <v>20</v>
      </c>
      <c r="T7" s="45" t="s">
        <v>72</v>
      </c>
      <c r="U7" s="45" t="s">
        <v>73</v>
      </c>
      <c r="V7" s="49"/>
      <c r="W7" s="50" t="s">
        <v>74</v>
      </c>
      <c r="X7" s="50" t="s">
        <v>75</v>
      </c>
      <c r="Y7" s="144" t="s">
        <v>223</v>
      </c>
    </row>
    <row r="8" spans="1:29" s="35" customFormat="1" ht="12.75">
      <c r="A8" s="51"/>
      <c r="B8" s="51"/>
      <c r="C8" s="51"/>
      <c r="D8" s="52"/>
      <c r="E8" s="53"/>
      <c r="F8" s="54"/>
      <c r="G8" s="51"/>
      <c r="H8" s="51"/>
      <c r="I8" s="55"/>
      <c r="J8" s="54"/>
      <c r="K8" s="51"/>
      <c r="L8" s="54"/>
      <c r="M8" s="56"/>
      <c r="N8" s="51"/>
      <c r="O8" s="54"/>
      <c r="P8" s="54"/>
      <c r="Q8" s="47"/>
      <c r="R8" s="54"/>
      <c r="S8" s="54"/>
      <c r="T8" s="54"/>
      <c r="U8" s="54"/>
      <c r="V8" s="49"/>
      <c r="W8" s="57"/>
      <c r="X8" s="58"/>
      <c r="Y8" s="57"/>
    </row>
    <row r="9" spans="1:29" s="19" customFormat="1">
      <c r="A9" s="15"/>
      <c r="B9" s="15"/>
      <c r="C9" s="15"/>
      <c r="D9" s="16"/>
      <c r="E9" s="17"/>
      <c r="F9" s="18"/>
      <c r="G9" s="15"/>
      <c r="H9" s="15"/>
      <c r="I9" s="15"/>
      <c r="J9" s="18"/>
      <c r="K9" s="15"/>
      <c r="L9" s="18"/>
      <c r="M9" s="18"/>
      <c r="N9" s="15"/>
      <c r="O9" s="18"/>
      <c r="P9" s="18"/>
      <c r="Q9" s="13"/>
      <c r="R9" s="12"/>
      <c r="S9" s="3"/>
      <c r="T9" s="3"/>
      <c r="U9" s="3"/>
      <c r="V9" s="3"/>
      <c r="X9" s="36"/>
      <c r="Y9" s="12"/>
    </row>
    <row r="10" spans="1:29" s="133" customFormat="1" ht="15" customHeight="1">
      <c r="A10" s="155" t="s">
        <v>224</v>
      </c>
      <c r="B10" s="156" t="s">
        <v>216</v>
      </c>
      <c r="C10" s="156"/>
      <c r="D10" s="157"/>
      <c r="E10" s="155"/>
      <c r="F10" s="155"/>
      <c r="G10" s="155"/>
      <c r="H10" s="155"/>
      <c r="I10" s="155"/>
      <c r="J10" s="158"/>
      <c r="K10" s="155"/>
      <c r="L10" s="155"/>
      <c r="M10" s="156"/>
      <c r="N10" s="155"/>
      <c r="O10" s="155"/>
      <c r="P10" s="155"/>
      <c r="Q10" s="159"/>
      <c r="R10" s="160"/>
      <c r="S10" s="161"/>
      <c r="T10" s="161"/>
      <c r="U10" s="161"/>
      <c r="V10" s="162"/>
      <c r="W10" s="163"/>
      <c r="X10" s="163"/>
      <c r="Y10" s="147"/>
    </row>
    <row r="11" spans="1:29" s="134" customFormat="1">
      <c r="A11" s="136"/>
      <c r="B11" s="137"/>
      <c r="C11" s="137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R11" s="138"/>
      <c r="S11" s="139"/>
      <c r="T11" s="140"/>
      <c r="U11" s="138"/>
      <c r="W11" s="137"/>
      <c r="X11" s="137"/>
      <c r="Y11" s="135"/>
      <c r="AC11" s="135"/>
    </row>
    <row r="12" spans="1:29">
      <c r="A12" s="69">
        <v>1</v>
      </c>
      <c r="B12" s="65" t="s">
        <v>128</v>
      </c>
      <c r="C12" s="65" t="s">
        <v>129</v>
      </c>
      <c r="D12" s="67">
        <v>2004</v>
      </c>
      <c r="E12" s="61" t="s">
        <v>32</v>
      </c>
      <c r="F12" s="61">
        <v>8171</v>
      </c>
      <c r="G12" s="61" t="s">
        <v>117</v>
      </c>
      <c r="H12" s="61" t="s">
        <v>44</v>
      </c>
      <c r="I12" s="61" t="s">
        <v>24</v>
      </c>
      <c r="J12" s="61" t="s">
        <v>130</v>
      </c>
      <c r="K12" s="61" t="s">
        <v>118</v>
      </c>
      <c r="L12" s="61" t="s">
        <v>25</v>
      </c>
      <c r="M12" s="61" t="s">
        <v>26</v>
      </c>
      <c r="N12" s="61" t="s">
        <v>27</v>
      </c>
      <c r="O12" s="61" t="s">
        <v>120</v>
      </c>
      <c r="P12" s="61" t="s">
        <v>113</v>
      </c>
      <c r="R12" s="61" t="s">
        <v>28</v>
      </c>
      <c r="S12" s="69"/>
      <c r="T12" s="121"/>
      <c r="U12" s="69" t="s">
        <v>29</v>
      </c>
      <c r="V12" s="22"/>
      <c r="W12" s="65" t="s">
        <v>126</v>
      </c>
      <c r="X12" s="65"/>
      <c r="Y12" s="61"/>
    </row>
    <row r="13" spans="1:29">
      <c r="A13" s="69">
        <v>2</v>
      </c>
      <c r="B13" s="65" t="s">
        <v>131</v>
      </c>
      <c r="C13" s="65" t="s">
        <v>132</v>
      </c>
      <c r="D13" s="67">
        <v>2004</v>
      </c>
      <c r="E13" s="61" t="s">
        <v>32</v>
      </c>
      <c r="F13" s="61"/>
      <c r="G13" s="61" t="s">
        <v>232</v>
      </c>
      <c r="H13" s="61" t="s">
        <v>108</v>
      </c>
      <c r="I13" s="61" t="s">
        <v>24</v>
      </c>
      <c r="J13" s="61" t="s">
        <v>130</v>
      </c>
      <c r="K13" s="61"/>
      <c r="L13" s="61" t="s">
        <v>25</v>
      </c>
      <c r="M13" s="61" t="s">
        <v>26</v>
      </c>
      <c r="N13" s="61" t="s">
        <v>39</v>
      </c>
      <c r="O13" s="61" t="s">
        <v>120</v>
      </c>
      <c r="P13" s="61" t="s">
        <v>113</v>
      </c>
      <c r="R13" s="61" t="s">
        <v>57</v>
      </c>
      <c r="S13" s="69"/>
      <c r="T13" s="121"/>
      <c r="U13" s="69" t="s">
        <v>29</v>
      </c>
      <c r="V13" s="22"/>
      <c r="W13" s="65"/>
      <c r="X13" s="65"/>
      <c r="Y13" s="61"/>
    </row>
    <row r="14" spans="1:29">
      <c r="A14" s="69">
        <v>3</v>
      </c>
      <c r="B14" s="65" t="s">
        <v>133</v>
      </c>
      <c r="C14" s="65" t="s">
        <v>56</v>
      </c>
      <c r="D14" s="67">
        <v>2003</v>
      </c>
      <c r="E14" s="61" t="s">
        <v>32</v>
      </c>
      <c r="F14" s="61"/>
      <c r="G14" s="61" t="s">
        <v>230</v>
      </c>
      <c r="H14" s="61" t="s">
        <v>44</v>
      </c>
      <c r="I14" s="61" t="s">
        <v>24</v>
      </c>
      <c r="J14" s="61" t="s">
        <v>130</v>
      </c>
      <c r="K14" s="61" t="s">
        <v>231</v>
      </c>
      <c r="L14" s="61" t="s">
        <v>25</v>
      </c>
      <c r="M14" s="61" t="s">
        <v>26</v>
      </c>
      <c r="N14" s="61" t="s">
        <v>27</v>
      </c>
      <c r="O14" s="61" t="s">
        <v>120</v>
      </c>
      <c r="P14" s="61" t="s">
        <v>113</v>
      </c>
      <c r="R14" s="61" t="s">
        <v>57</v>
      </c>
      <c r="S14" s="69"/>
      <c r="T14" s="121"/>
      <c r="U14" s="69" t="s">
        <v>29</v>
      </c>
      <c r="V14" s="22"/>
      <c r="W14" s="65"/>
      <c r="X14" s="65"/>
      <c r="Y14" s="61"/>
    </row>
    <row r="15" spans="1:29">
      <c r="A15" s="69">
        <v>4</v>
      </c>
      <c r="B15" s="65" t="s">
        <v>134</v>
      </c>
      <c r="C15" s="65" t="s">
        <v>135</v>
      </c>
      <c r="D15" s="67">
        <v>2004</v>
      </c>
      <c r="E15" s="61" t="s">
        <v>32</v>
      </c>
      <c r="F15" s="61">
        <v>7936</v>
      </c>
      <c r="G15" s="61" t="s">
        <v>36</v>
      </c>
      <c r="H15" s="61" t="s">
        <v>37</v>
      </c>
      <c r="I15" s="61" t="s">
        <v>24</v>
      </c>
      <c r="J15" s="61" t="s">
        <v>130</v>
      </c>
      <c r="K15" s="61" t="s">
        <v>125</v>
      </c>
      <c r="L15" s="61" t="s">
        <v>25</v>
      </c>
      <c r="M15" s="61" t="s">
        <v>26</v>
      </c>
      <c r="N15" s="61" t="s">
        <v>27</v>
      </c>
      <c r="O15" s="61" t="s">
        <v>120</v>
      </c>
      <c r="P15" s="61" t="s">
        <v>83</v>
      </c>
      <c r="R15" s="61" t="s">
        <v>57</v>
      </c>
      <c r="S15" s="69"/>
      <c r="T15" s="121"/>
      <c r="U15" s="69" t="s">
        <v>29</v>
      </c>
      <c r="V15" s="22"/>
      <c r="W15" s="65"/>
      <c r="X15" s="65"/>
      <c r="Y15" s="61"/>
    </row>
    <row r="16" spans="1:29">
      <c r="A16" s="69">
        <v>5</v>
      </c>
      <c r="B16" s="65" t="s">
        <v>136</v>
      </c>
      <c r="C16" s="65" t="s">
        <v>112</v>
      </c>
      <c r="D16" s="67">
        <v>2003</v>
      </c>
      <c r="E16" s="61" t="s">
        <v>32</v>
      </c>
      <c r="F16" s="61"/>
      <c r="G16" s="61" t="s">
        <v>81</v>
      </c>
      <c r="H16" s="61" t="s">
        <v>82</v>
      </c>
      <c r="I16" s="61" t="s">
        <v>24</v>
      </c>
      <c r="J16" s="61" t="s">
        <v>130</v>
      </c>
      <c r="K16" s="61"/>
      <c r="L16" s="61" t="s">
        <v>25</v>
      </c>
      <c r="M16" s="61" t="s">
        <v>26</v>
      </c>
      <c r="N16" s="61" t="s">
        <v>42</v>
      </c>
      <c r="O16" s="61" t="s">
        <v>120</v>
      </c>
      <c r="P16" s="61" t="s">
        <v>113</v>
      </c>
      <c r="R16" s="61" t="s">
        <v>57</v>
      </c>
      <c r="S16" s="69"/>
      <c r="T16" s="121"/>
      <c r="U16" s="69" t="s">
        <v>29</v>
      </c>
      <c r="V16" s="22"/>
      <c r="W16" s="65"/>
      <c r="X16" s="65"/>
      <c r="Y16" s="61"/>
    </row>
    <row r="17" spans="1:25">
      <c r="A17" s="69">
        <v>6</v>
      </c>
      <c r="B17" s="65" t="s">
        <v>137</v>
      </c>
      <c r="C17" s="65" t="s">
        <v>38</v>
      </c>
      <c r="D17" s="67">
        <v>2003</v>
      </c>
      <c r="E17" s="61" t="s">
        <v>32</v>
      </c>
      <c r="F17" s="61">
        <v>7932</v>
      </c>
      <c r="G17" s="61" t="s">
        <v>138</v>
      </c>
      <c r="H17" s="61" t="s">
        <v>139</v>
      </c>
      <c r="I17" s="61" t="s">
        <v>24</v>
      </c>
      <c r="J17" s="61" t="s">
        <v>130</v>
      </c>
      <c r="K17" s="61" t="s">
        <v>140</v>
      </c>
      <c r="L17" s="61" t="s">
        <v>25</v>
      </c>
      <c r="M17" s="61" t="s">
        <v>26</v>
      </c>
      <c r="N17" s="61" t="s">
        <v>27</v>
      </c>
      <c r="O17" s="61" t="s">
        <v>120</v>
      </c>
      <c r="P17" s="61" t="s">
        <v>113</v>
      </c>
      <c r="R17" s="61" t="s">
        <v>57</v>
      </c>
      <c r="S17" s="69"/>
      <c r="T17" s="121"/>
      <c r="U17" s="69" t="s">
        <v>29</v>
      </c>
      <c r="V17" s="22"/>
      <c r="W17" s="65"/>
      <c r="X17" s="65"/>
      <c r="Y17" s="61"/>
    </row>
    <row r="18" spans="1:25">
      <c r="A18" s="69">
        <v>7</v>
      </c>
      <c r="B18" s="65" t="s">
        <v>102</v>
      </c>
      <c r="C18" s="65" t="s">
        <v>112</v>
      </c>
      <c r="D18" s="67">
        <v>2004</v>
      </c>
      <c r="E18" s="61" t="s">
        <v>32</v>
      </c>
      <c r="F18" s="61">
        <v>7296</v>
      </c>
      <c r="G18" s="61" t="s">
        <v>110</v>
      </c>
      <c r="H18" s="61" t="s">
        <v>34</v>
      </c>
      <c r="I18" s="61" t="s">
        <v>24</v>
      </c>
      <c r="J18" s="61" t="s">
        <v>130</v>
      </c>
      <c r="K18" s="61" t="s">
        <v>141</v>
      </c>
      <c r="L18" s="61" t="s">
        <v>25</v>
      </c>
      <c r="M18" s="61" t="s">
        <v>26</v>
      </c>
      <c r="N18" s="61" t="s">
        <v>42</v>
      </c>
      <c r="O18" s="61" t="s">
        <v>120</v>
      </c>
      <c r="P18" s="61" t="s">
        <v>113</v>
      </c>
      <c r="R18" s="61" t="s">
        <v>57</v>
      </c>
      <c r="S18" s="69"/>
      <c r="T18" s="121"/>
      <c r="U18" s="69" t="s">
        <v>29</v>
      </c>
      <c r="V18" s="22"/>
      <c r="W18" s="65"/>
      <c r="X18" s="65"/>
      <c r="Y18" s="61"/>
    </row>
    <row r="19" spans="1:25">
      <c r="A19" s="69">
        <v>8</v>
      </c>
      <c r="B19" s="65" t="s">
        <v>142</v>
      </c>
      <c r="C19" s="65" t="s">
        <v>87</v>
      </c>
      <c r="D19" s="67">
        <v>2002</v>
      </c>
      <c r="E19" s="61" t="s">
        <v>32</v>
      </c>
      <c r="F19" s="61">
        <v>7606</v>
      </c>
      <c r="G19" s="61" t="s">
        <v>143</v>
      </c>
      <c r="H19" s="61" t="s">
        <v>144</v>
      </c>
      <c r="I19" s="61" t="s">
        <v>24</v>
      </c>
      <c r="J19" s="61" t="s">
        <v>130</v>
      </c>
      <c r="K19" s="61" t="s">
        <v>145</v>
      </c>
      <c r="L19" s="61" t="s">
        <v>25</v>
      </c>
      <c r="M19" s="61" t="s">
        <v>26</v>
      </c>
      <c r="N19" s="61" t="s">
        <v>39</v>
      </c>
      <c r="O19" s="61" t="s">
        <v>120</v>
      </c>
      <c r="P19" s="61" t="s">
        <v>83</v>
      </c>
      <c r="R19" s="61" t="s">
        <v>57</v>
      </c>
      <c r="S19" s="69"/>
      <c r="T19" s="121"/>
      <c r="U19" s="69" t="s">
        <v>29</v>
      </c>
      <c r="V19" s="22"/>
      <c r="W19" s="65"/>
      <c r="X19" s="65"/>
      <c r="Y19" s="61"/>
    </row>
    <row r="20" spans="1:25" ht="15">
      <c r="A20" s="69">
        <v>9</v>
      </c>
      <c r="B20" s="169" t="s">
        <v>233</v>
      </c>
      <c r="C20" s="164" t="s">
        <v>56</v>
      </c>
      <c r="D20" s="67">
        <v>2003</v>
      </c>
      <c r="E20" s="61" t="s">
        <v>32</v>
      </c>
      <c r="F20" s="61"/>
      <c r="G20" s="61" t="s">
        <v>143</v>
      </c>
      <c r="H20" s="61" t="s">
        <v>144</v>
      </c>
      <c r="I20" s="61" t="s">
        <v>24</v>
      </c>
      <c r="J20" s="61" t="s">
        <v>130</v>
      </c>
      <c r="K20" s="61" t="s">
        <v>145</v>
      </c>
      <c r="L20" s="61" t="s">
        <v>25</v>
      </c>
      <c r="M20" s="61" t="s">
        <v>26</v>
      </c>
      <c r="N20" s="61" t="s">
        <v>39</v>
      </c>
      <c r="O20" s="61" t="s">
        <v>120</v>
      </c>
      <c r="P20" s="61" t="s">
        <v>113</v>
      </c>
      <c r="R20" s="61" t="s">
        <v>57</v>
      </c>
      <c r="S20" s="69"/>
      <c r="T20" s="121"/>
      <c r="U20" s="69"/>
      <c r="V20" s="22"/>
      <c r="W20" s="65"/>
      <c r="X20" s="65"/>
      <c r="Y20" s="61"/>
    </row>
    <row r="21" spans="1:25">
      <c r="A21" s="69">
        <v>10</v>
      </c>
      <c r="B21" s="65" t="s">
        <v>173</v>
      </c>
      <c r="C21" s="65" t="s">
        <v>174</v>
      </c>
      <c r="D21" s="67">
        <v>2004</v>
      </c>
      <c r="E21" s="61" t="s">
        <v>32</v>
      </c>
      <c r="F21" s="61">
        <v>7831</v>
      </c>
      <c r="G21" s="61" t="s">
        <v>104</v>
      </c>
      <c r="H21" s="61" t="s">
        <v>34</v>
      </c>
      <c r="I21" s="61" t="s">
        <v>24</v>
      </c>
      <c r="J21" s="61" t="s">
        <v>130</v>
      </c>
      <c r="K21" s="61" t="s">
        <v>105</v>
      </c>
      <c r="L21" s="61" t="s">
        <v>25</v>
      </c>
      <c r="M21" s="61" t="s">
        <v>26</v>
      </c>
      <c r="N21" s="61" t="s">
        <v>35</v>
      </c>
      <c r="O21" s="61" t="s">
        <v>120</v>
      </c>
      <c r="P21" s="61" t="s">
        <v>113</v>
      </c>
      <c r="R21" s="61" t="s">
        <v>57</v>
      </c>
      <c r="S21" s="69"/>
      <c r="T21" s="121"/>
      <c r="U21" s="69" t="s">
        <v>29</v>
      </c>
      <c r="V21" s="22"/>
      <c r="W21" s="65"/>
      <c r="X21" s="65"/>
      <c r="Y21" s="61"/>
    </row>
    <row r="22" spans="1:25">
      <c r="A22" s="69">
        <v>11</v>
      </c>
      <c r="B22" s="65" t="s">
        <v>146</v>
      </c>
      <c r="C22" s="65" t="s">
        <v>99</v>
      </c>
      <c r="D22" s="67">
        <v>2002</v>
      </c>
      <c r="E22" s="61" t="s">
        <v>21</v>
      </c>
      <c r="F22" s="61">
        <v>9154</v>
      </c>
      <c r="G22" s="61" t="s">
        <v>117</v>
      </c>
      <c r="H22" s="61" t="s">
        <v>44</v>
      </c>
      <c r="I22" s="61" t="s">
        <v>24</v>
      </c>
      <c r="J22" s="61" t="s">
        <v>130</v>
      </c>
      <c r="K22" s="61" t="s">
        <v>118</v>
      </c>
      <c r="L22" s="61" t="s">
        <v>25</v>
      </c>
      <c r="M22" s="61" t="s">
        <v>26</v>
      </c>
      <c r="N22" s="61" t="s">
        <v>27</v>
      </c>
      <c r="O22" s="61" t="s">
        <v>120</v>
      </c>
      <c r="P22" s="61" t="s">
        <v>113</v>
      </c>
      <c r="R22" s="61" t="s">
        <v>28</v>
      </c>
      <c r="S22" s="69"/>
      <c r="T22" s="121"/>
      <c r="U22" s="69" t="s">
        <v>29</v>
      </c>
      <c r="V22" s="22"/>
      <c r="W22" s="65" t="s">
        <v>121</v>
      </c>
      <c r="X22" s="65"/>
      <c r="Y22" s="61"/>
    </row>
    <row r="23" spans="1:25">
      <c r="A23" s="69">
        <v>12</v>
      </c>
      <c r="B23" s="65" t="s">
        <v>147</v>
      </c>
      <c r="C23" s="65" t="s">
        <v>106</v>
      </c>
      <c r="D23" s="67">
        <v>2003</v>
      </c>
      <c r="E23" s="61" t="s">
        <v>21</v>
      </c>
      <c r="F23" s="61"/>
      <c r="G23" s="61" t="s">
        <v>148</v>
      </c>
      <c r="H23" s="61" t="s">
        <v>41</v>
      </c>
      <c r="I23" s="61" t="s">
        <v>24</v>
      </c>
      <c r="J23" s="61" t="s">
        <v>130</v>
      </c>
      <c r="K23" s="61"/>
      <c r="L23" s="61" t="s">
        <v>25</v>
      </c>
      <c r="M23" s="61" t="s">
        <v>26</v>
      </c>
      <c r="N23" s="61" t="s">
        <v>42</v>
      </c>
      <c r="O23" s="61" t="s">
        <v>120</v>
      </c>
      <c r="P23" s="61" t="s">
        <v>113</v>
      </c>
      <c r="R23" s="61" t="s">
        <v>28</v>
      </c>
      <c r="S23" s="69"/>
      <c r="T23" s="121"/>
      <c r="U23" s="69" t="s">
        <v>29</v>
      </c>
      <c r="V23" s="22"/>
      <c r="W23" s="65" t="s">
        <v>126</v>
      </c>
      <c r="X23" s="65"/>
      <c r="Y23" s="61"/>
    </row>
    <row r="24" spans="1:25">
      <c r="A24" s="69">
        <v>13</v>
      </c>
      <c r="B24" s="65" t="s">
        <v>92</v>
      </c>
      <c r="C24" s="65" t="s">
        <v>149</v>
      </c>
      <c r="D24" s="67">
        <v>2002</v>
      </c>
      <c r="E24" s="61" t="s">
        <v>21</v>
      </c>
      <c r="F24" s="61"/>
      <c r="G24" s="61" t="s">
        <v>36</v>
      </c>
      <c r="H24" s="61" t="s">
        <v>37</v>
      </c>
      <c r="I24" s="61" t="s">
        <v>24</v>
      </c>
      <c r="J24" s="61" t="s">
        <v>130</v>
      </c>
      <c r="K24" s="61"/>
      <c r="L24" s="61" t="s">
        <v>25</v>
      </c>
      <c r="M24" s="61" t="s">
        <v>26</v>
      </c>
      <c r="N24" s="61" t="s">
        <v>27</v>
      </c>
      <c r="O24" s="61" t="s">
        <v>120</v>
      </c>
      <c r="P24" s="61" t="s">
        <v>113</v>
      </c>
      <c r="R24" s="61" t="s">
        <v>28</v>
      </c>
      <c r="S24" s="69"/>
      <c r="T24" s="121"/>
      <c r="U24" s="69" t="s">
        <v>29</v>
      </c>
      <c r="V24" s="22"/>
      <c r="W24" s="65" t="s">
        <v>119</v>
      </c>
      <c r="X24" s="65"/>
      <c r="Y24" s="61"/>
    </row>
    <row r="25" spans="1:25">
      <c r="A25" s="69">
        <v>14</v>
      </c>
      <c r="B25" s="65" t="s">
        <v>122</v>
      </c>
      <c r="C25" s="65" t="s">
        <v>123</v>
      </c>
      <c r="D25" s="67">
        <v>2003</v>
      </c>
      <c r="E25" s="61" t="s">
        <v>21</v>
      </c>
      <c r="F25" s="170">
        <v>7300</v>
      </c>
      <c r="G25" s="61" t="s">
        <v>116</v>
      </c>
      <c r="H25" s="61" t="s">
        <v>44</v>
      </c>
      <c r="I25" s="61" t="s">
        <v>24</v>
      </c>
      <c r="J25" s="61" t="s">
        <v>130</v>
      </c>
      <c r="K25" s="61" t="s">
        <v>161</v>
      </c>
      <c r="L25" s="61" t="s">
        <v>25</v>
      </c>
      <c r="M25" s="61" t="s">
        <v>26</v>
      </c>
      <c r="N25" s="61" t="s">
        <v>27</v>
      </c>
      <c r="O25" s="61" t="s">
        <v>120</v>
      </c>
      <c r="P25" s="61" t="s">
        <v>113</v>
      </c>
      <c r="R25" s="61" t="s">
        <v>57</v>
      </c>
      <c r="S25" s="69"/>
      <c r="T25" s="68"/>
      <c r="U25" s="69"/>
      <c r="V25" s="22"/>
      <c r="W25" s="65"/>
      <c r="X25" s="65"/>
      <c r="Y25" s="61"/>
    </row>
    <row r="26" spans="1:25">
      <c r="A26" s="69">
        <v>15</v>
      </c>
      <c r="B26" s="65" t="s">
        <v>131</v>
      </c>
      <c r="C26" s="65" t="s">
        <v>58</v>
      </c>
      <c r="D26" s="67">
        <v>2002</v>
      </c>
      <c r="E26" s="61" t="s">
        <v>21</v>
      </c>
      <c r="F26" s="61">
        <v>7890</v>
      </c>
      <c r="G26" s="61" t="s">
        <v>150</v>
      </c>
      <c r="H26" s="61" t="s">
        <v>151</v>
      </c>
      <c r="I26" s="61" t="s">
        <v>24</v>
      </c>
      <c r="J26" s="61" t="s">
        <v>130</v>
      </c>
      <c r="K26" s="61"/>
      <c r="L26" s="61" t="s">
        <v>25</v>
      </c>
      <c r="M26" s="61" t="s">
        <v>26</v>
      </c>
      <c r="N26" s="61" t="s">
        <v>42</v>
      </c>
      <c r="O26" s="61" t="s">
        <v>120</v>
      </c>
      <c r="P26" s="61" t="s">
        <v>83</v>
      </c>
      <c r="R26" s="61" t="s">
        <v>57</v>
      </c>
      <c r="S26" s="69"/>
      <c r="T26" s="121"/>
      <c r="U26" s="69" t="s">
        <v>29</v>
      </c>
      <c r="V26" s="22"/>
      <c r="W26" s="65"/>
      <c r="X26" s="65"/>
      <c r="Y26" s="61"/>
    </row>
    <row r="27" spans="1:25">
      <c r="A27" s="69">
        <v>16</v>
      </c>
      <c r="B27" s="65" t="s">
        <v>152</v>
      </c>
      <c r="C27" s="65" t="s">
        <v>153</v>
      </c>
      <c r="D27" s="67">
        <v>2003</v>
      </c>
      <c r="E27" s="61" t="s">
        <v>21</v>
      </c>
      <c r="F27" s="61"/>
      <c r="G27" s="61" t="s">
        <v>93</v>
      </c>
      <c r="H27" s="61" t="s">
        <v>47</v>
      </c>
      <c r="I27" s="61" t="s">
        <v>24</v>
      </c>
      <c r="J27" s="61" t="s">
        <v>130</v>
      </c>
      <c r="K27" s="61"/>
      <c r="L27" s="61" t="s">
        <v>25</v>
      </c>
      <c r="M27" s="61" t="s">
        <v>26</v>
      </c>
      <c r="N27" s="61" t="s">
        <v>48</v>
      </c>
      <c r="O27" s="61" t="s">
        <v>120</v>
      </c>
      <c r="P27" s="61" t="s">
        <v>113</v>
      </c>
      <c r="R27" s="61" t="s">
        <v>57</v>
      </c>
      <c r="S27" s="69"/>
      <c r="T27" s="121"/>
      <c r="U27" s="69" t="s">
        <v>29</v>
      </c>
      <c r="V27" s="22"/>
      <c r="W27" s="65"/>
      <c r="X27" s="65"/>
      <c r="Y27" s="61"/>
    </row>
    <row r="28" spans="1:25">
      <c r="A28" s="69">
        <v>17</v>
      </c>
      <c r="B28" s="65" t="s">
        <v>154</v>
      </c>
      <c r="C28" s="65" t="s">
        <v>100</v>
      </c>
      <c r="D28" s="67">
        <v>2003</v>
      </c>
      <c r="E28" s="61" t="s">
        <v>21</v>
      </c>
      <c r="F28" s="61"/>
      <c r="G28" s="61" t="s">
        <v>103</v>
      </c>
      <c r="H28" s="61" t="s">
        <v>34</v>
      </c>
      <c r="I28" s="61" t="s">
        <v>24</v>
      </c>
      <c r="J28" s="61" t="s">
        <v>130</v>
      </c>
      <c r="K28" s="61"/>
      <c r="L28" s="61" t="s">
        <v>25</v>
      </c>
      <c r="M28" s="61" t="s">
        <v>26</v>
      </c>
      <c r="N28" s="61" t="s">
        <v>35</v>
      </c>
      <c r="O28" s="61" t="s">
        <v>120</v>
      </c>
      <c r="P28" s="61" t="s">
        <v>113</v>
      </c>
      <c r="R28" s="61" t="s">
        <v>57</v>
      </c>
      <c r="S28" s="69"/>
      <c r="T28" s="121"/>
      <c r="U28" s="69" t="s">
        <v>29</v>
      </c>
      <c r="V28" s="22"/>
      <c r="W28" s="65"/>
      <c r="X28" s="65"/>
      <c r="Y28" s="61"/>
    </row>
    <row r="29" spans="1:25">
      <c r="A29" s="69">
        <v>18</v>
      </c>
      <c r="B29" s="65" t="s">
        <v>155</v>
      </c>
      <c r="C29" s="65" t="s">
        <v>40</v>
      </c>
      <c r="D29" s="67">
        <v>2003</v>
      </c>
      <c r="E29" s="61" t="s">
        <v>21</v>
      </c>
      <c r="F29" s="61">
        <v>9163</v>
      </c>
      <c r="G29" s="61" t="s">
        <v>124</v>
      </c>
      <c r="H29" s="61" t="s">
        <v>30</v>
      </c>
      <c r="I29" s="61" t="s">
        <v>24</v>
      </c>
      <c r="J29" s="61" t="s">
        <v>130</v>
      </c>
      <c r="K29" s="61" t="s">
        <v>101</v>
      </c>
      <c r="L29" s="61" t="s">
        <v>25</v>
      </c>
      <c r="M29" s="61" t="s">
        <v>26</v>
      </c>
      <c r="N29" s="61" t="s">
        <v>27</v>
      </c>
      <c r="O29" s="61" t="s">
        <v>120</v>
      </c>
      <c r="P29" s="61" t="s">
        <v>83</v>
      </c>
      <c r="R29" s="61" t="s">
        <v>57</v>
      </c>
      <c r="S29" s="69"/>
      <c r="T29" s="121"/>
      <c r="U29" s="69" t="s">
        <v>29</v>
      </c>
      <c r="V29" s="22"/>
      <c r="W29" s="65"/>
      <c r="X29" s="65"/>
      <c r="Y29" s="61"/>
    </row>
    <row r="30" spans="1:25">
      <c r="A30" s="69">
        <v>19</v>
      </c>
      <c r="B30" s="65" t="s">
        <v>156</v>
      </c>
      <c r="C30" s="65" t="s">
        <v>49</v>
      </c>
      <c r="D30" s="67">
        <v>2003</v>
      </c>
      <c r="E30" s="61" t="s">
        <v>21</v>
      </c>
      <c r="F30" s="61">
        <v>8121</v>
      </c>
      <c r="G30" s="61" t="s">
        <v>107</v>
      </c>
      <c r="H30" s="61" t="s">
        <v>108</v>
      </c>
      <c r="I30" s="61" t="s">
        <v>24</v>
      </c>
      <c r="J30" s="61" t="s">
        <v>130</v>
      </c>
      <c r="K30" s="61" t="s">
        <v>109</v>
      </c>
      <c r="L30" s="61" t="s">
        <v>25</v>
      </c>
      <c r="M30" s="61" t="s">
        <v>26</v>
      </c>
      <c r="N30" s="61" t="s">
        <v>39</v>
      </c>
      <c r="O30" s="61" t="s">
        <v>120</v>
      </c>
      <c r="P30" s="61" t="s">
        <v>113</v>
      </c>
      <c r="R30" s="61" t="s">
        <v>57</v>
      </c>
      <c r="S30" s="69" t="s">
        <v>157</v>
      </c>
      <c r="T30" s="121">
        <f ca="1">_xlfn.DAYS($B$1,S30)/365</f>
        <v>13.219178082191782</v>
      </c>
      <c r="U30" s="69" t="s">
        <v>29</v>
      </c>
      <c r="V30" s="22"/>
      <c r="W30" s="65"/>
      <c r="X30" s="65"/>
      <c r="Y30" s="61"/>
    </row>
    <row r="31" spans="1:25">
      <c r="A31" s="69">
        <v>20</v>
      </c>
      <c r="B31" s="65" t="s">
        <v>158</v>
      </c>
      <c r="C31" s="65" t="s">
        <v>127</v>
      </c>
      <c r="D31" s="67">
        <v>2004</v>
      </c>
      <c r="E31" s="61" t="s">
        <v>21</v>
      </c>
      <c r="F31" s="61"/>
      <c r="G31" s="61" t="s">
        <v>230</v>
      </c>
      <c r="H31" s="61" t="s">
        <v>44</v>
      </c>
      <c r="I31" s="61" t="s">
        <v>24</v>
      </c>
      <c r="J31" s="61" t="s">
        <v>130</v>
      </c>
      <c r="K31" s="61" t="s">
        <v>231</v>
      </c>
      <c r="L31" s="61" t="s">
        <v>25</v>
      </c>
      <c r="M31" s="61" t="s">
        <v>26</v>
      </c>
      <c r="N31" s="61" t="s">
        <v>27</v>
      </c>
      <c r="O31" s="61" t="s">
        <v>120</v>
      </c>
      <c r="P31" s="61" t="s">
        <v>113</v>
      </c>
      <c r="R31" s="61" t="s">
        <v>57</v>
      </c>
      <c r="S31" s="69"/>
      <c r="T31" s="121"/>
      <c r="U31" s="69" t="s">
        <v>29</v>
      </c>
      <c r="V31" s="22"/>
      <c r="W31" s="65"/>
      <c r="X31" s="65"/>
      <c r="Y31" s="61"/>
    </row>
    <row r="32" spans="1:25">
      <c r="A32" s="69">
        <v>21</v>
      </c>
      <c r="B32" s="65" t="s">
        <v>159</v>
      </c>
      <c r="C32" s="65" t="s">
        <v>89</v>
      </c>
      <c r="D32" s="67">
        <v>2003</v>
      </c>
      <c r="E32" s="61" t="s">
        <v>21</v>
      </c>
      <c r="F32" s="61"/>
      <c r="G32" s="61" t="s">
        <v>236</v>
      </c>
      <c r="H32" s="61" t="s">
        <v>41</v>
      </c>
      <c r="I32" s="61" t="s">
        <v>24</v>
      </c>
      <c r="J32" s="61" t="s">
        <v>130</v>
      </c>
      <c r="K32" s="61"/>
      <c r="L32" s="61" t="s">
        <v>25</v>
      </c>
      <c r="M32" s="61" t="s">
        <v>26</v>
      </c>
      <c r="N32" s="61" t="s">
        <v>42</v>
      </c>
      <c r="O32" s="61" t="s">
        <v>120</v>
      </c>
      <c r="P32" s="61" t="s">
        <v>113</v>
      </c>
      <c r="R32" s="61" t="s">
        <v>57</v>
      </c>
      <c r="S32" s="69"/>
      <c r="T32" s="121"/>
      <c r="U32" s="69" t="s">
        <v>29</v>
      </c>
      <c r="V32" s="22"/>
      <c r="W32" s="65"/>
      <c r="X32" s="65"/>
      <c r="Y32" s="61"/>
    </row>
    <row r="33" spans="1:25">
      <c r="A33" s="69">
        <v>22</v>
      </c>
      <c r="B33" s="65" t="s">
        <v>160</v>
      </c>
      <c r="C33" s="65" t="s">
        <v>88</v>
      </c>
      <c r="D33" s="67">
        <v>2003</v>
      </c>
      <c r="E33" s="61" t="s">
        <v>21</v>
      </c>
      <c r="F33" s="61"/>
      <c r="G33" s="61" t="s">
        <v>241</v>
      </c>
      <c r="H33" s="61" t="s">
        <v>44</v>
      </c>
      <c r="I33" s="61" t="s">
        <v>24</v>
      </c>
      <c r="J33" s="61" t="s">
        <v>130</v>
      </c>
      <c r="K33" s="61" t="s">
        <v>161</v>
      </c>
      <c r="L33" s="61" t="s">
        <v>25</v>
      </c>
      <c r="M33" s="61" t="s">
        <v>26</v>
      </c>
      <c r="N33" s="61" t="s">
        <v>27</v>
      </c>
      <c r="O33" s="61" t="s">
        <v>120</v>
      </c>
      <c r="P33" s="61" t="s">
        <v>113</v>
      </c>
      <c r="R33" s="61" t="s">
        <v>57</v>
      </c>
      <c r="S33" s="69"/>
      <c r="T33" s="121"/>
      <c r="U33" s="69" t="s">
        <v>29</v>
      </c>
      <c r="V33" s="22"/>
      <c r="W33" s="65"/>
      <c r="X33" s="65"/>
      <c r="Y33" s="61"/>
    </row>
    <row r="34" spans="1:25">
      <c r="A34" s="69">
        <v>23</v>
      </c>
      <c r="B34" s="65" t="s">
        <v>162</v>
      </c>
      <c r="C34" s="65" t="s">
        <v>163</v>
      </c>
      <c r="D34" s="67">
        <v>2004</v>
      </c>
      <c r="E34" s="61" t="s">
        <v>21</v>
      </c>
      <c r="F34" s="61">
        <v>6731</v>
      </c>
      <c r="G34" s="61" t="s">
        <v>117</v>
      </c>
      <c r="H34" s="61" t="s">
        <v>44</v>
      </c>
      <c r="I34" s="61" t="s">
        <v>24</v>
      </c>
      <c r="J34" s="61" t="s">
        <v>130</v>
      </c>
      <c r="K34" s="61" t="s">
        <v>118</v>
      </c>
      <c r="L34" s="61" t="s">
        <v>25</v>
      </c>
      <c r="M34" s="61" t="s">
        <v>26</v>
      </c>
      <c r="N34" s="61" t="s">
        <v>27</v>
      </c>
      <c r="O34" s="61" t="s">
        <v>120</v>
      </c>
      <c r="P34" s="61" t="s">
        <v>113</v>
      </c>
      <c r="R34" s="61" t="s">
        <v>57</v>
      </c>
      <c r="S34" s="69"/>
      <c r="T34" s="121"/>
      <c r="U34" s="69" t="s">
        <v>29</v>
      </c>
      <c r="V34" s="22"/>
      <c r="W34" s="65"/>
      <c r="X34" s="65"/>
      <c r="Y34" s="61"/>
    </row>
    <row r="35" spans="1:25">
      <c r="A35" s="69">
        <v>24</v>
      </c>
      <c r="B35" s="65" t="s">
        <v>164</v>
      </c>
      <c r="C35" s="65" t="s">
        <v>165</v>
      </c>
      <c r="D35" s="67">
        <v>2003</v>
      </c>
      <c r="E35" s="61" t="s">
        <v>21</v>
      </c>
      <c r="F35" s="61">
        <v>8576</v>
      </c>
      <c r="G35" s="61" t="s">
        <v>33</v>
      </c>
      <c r="H35" s="61" t="s">
        <v>44</v>
      </c>
      <c r="I35" s="61" t="s">
        <v>24</v>
      </c>
      <c r="J35" s="61" t="s">
        <v>130</v>
      </c>
      <c r="K35" s="61" t="s">
        <v>166</v>
      </c>
      <c r="L35" s="61" t="s">
        <v>25</v>
      </c>
      <c r="M35" s="61" t="s">
        <v>26</v>
      </c>
      <c r="N35" s="61" t="s">
        <v>27</v>
      </c>
      <c r="O35" s="61" t="s">
        <v>120</v>
      </c>
      <c r="P35" s="61" t="s">
        <v>83</v>
      </c>
      <c r="R35" s="61" t="s">
        <v>57</v>
      </c>
      <c r="S35" s="69"/>
      <c r="T35" s="121"/>
      <c r="U35" s="69" t="s">
        <v>29</v>
      </c>
      <c r="V35" s="22"/>
      <c r="W35" s="65"/>
      <c r="X35" s="65"/>
      <c r="Y35" s="61"/>
    </row>
    <row r="36" spans="1:25">
      <c r="A36" s="69">
        <v>25</v>
      </c>
      <c r="B36" s="65" t="s">
        <v>167</v>
      </c>
      <c r="C36" s="65" t="s">
        <v>45</v>
      </c>
      <c r="D36" s="67">
        <v>2004</v>
      </c>
      <c r="E36" s="61" t="s">
        <v>21</v>
      </c>
      <c r="F36" s="61">
        <v>8455</v>
      </c>
      <c r="G36" s="61" t="s">
        <v>33</v>
      </c>
      <c r="H36" s="61" t="s">
        <v>44</v>
      </c>
      <c r="I36" s="61" t="s">
        <v>24</v>
      </c>
      <c r="J36" s="61" t="s">
        <v>130</v>
      </c>
      <c r="K36" s="61" t="s">
        <v>166</v>
      </c>
      <c r="L36" s="61" t="s">
        <v>25</v>
      </c>
      <c r="M36" s="61" t="s">
        <v>26</v>
      </c>
      <c r="N36" s="61" t="s">
        <v>27</v>
      </c>
      <c r="O36" s="61" t="s">
        <v>120</v>
      </c>
      <c r="P36" s="61" t="s">
        <v>113</v>
      </c>
      <c r="R36" s="61" t="s">
        <v>57</v>
      </c>
      <c r="S36" s="69"/>
      <c r="T36" s="121"/>
      <c r="U36" s="69" t="s">
        <v>29</v>
      </c>
      <c r="V36" s="22"/>
      <c r="W36" s="65"/>
      <c r="X36" s="65"/>
      <c r="Y36" s="61"/>
    </row>
    <row r="37" spans="1:25">
      <c r="A37" s="69">
        <v>26</v>
      </c>
      <c r="B37" s="65" t="s">
        <v>168</v>
      </c>
      <c r="C37" s="65" t="s">
        <v>111</v>
      </c>
      <c r="D37" s="67">
        <v>2003</v>
      </c>
      <c r="E37" s="61" t="s">
        <v>21</v>
      </c>
      <c r="F37" s="61"/>
      <c r="G37" s="61" t="s">
        <v>55</v>
      </c>
      <c r="H37" s="61" t="s">
        <v>47</v>
      </c>
      <c r="I37" s="61" t="s">
        <v>24</v>
      </c>
      <c r="J37" s="61" t="s">
        <v>130</v>
      </c>
      <c r="K37" s="61"/>
      <c r="L37" s="61" t="s">
        <v>25</v>
      </c>
      <c r="M37" s="61" t="s">
        <v>26</v>
      </c>
      <c r="N37" s="61" t="s">
        <v>48</v>
      </c>
      <c r="O37" s="61" t="s">
        <v>120</v>
      </c>
      <c r="P37" s="61" t="s">
        <v>113</v>
      </c>
      <c r="R37" s="61" t="s">
        <v>57</v>
      </c>
      <c r="S37" s="69"/>
      <c r="T37" s="121"/>
      <c r="U37" s="69" t="s">
        <v>29</v>
      </c>
      <c r="V37" s="22"/>
      <c r="W37" s="65"/>
      <c r="X37" s="65"/>
      <c r="Y37" s="61"/>
    </row>
    <row r="38" spans="1:25">
      <c r="A38" s="69">
        <v>27</v>
      </c>
      <c r="B38" s="65" t="s">
        <v>90</v>
      </c>
      <c r="C38" s="65" t="s">
        <v>169</v>
      </c>
      <c r="D38" s="67">
        <v>2003</v>
      </c>
      <c r="E38" s="61" t="s">
        <v>21</v>
      </c>
      <c r="F38" s="61">
        <v>8461</v>
      </c>
      <c r="G38" s="61" t="s">
        <v>93</v>
      </c>
      <c r="H38" s="61" t="s">
        <v>47</v>
      </c>
      <c r="I38" s="61" t="s">
        <v>24</v>
      </c>
      <c r="J38" s="61" t="s">
        <v>130</v>
      </c>
      <c r="K38" s="141"/>
      <c r="L38" s="61" t="s">
        <v>25</v>
      </c>
      <c r="M38" s="61" t="s">
        <v>26</v>
      </c>
      <c r="N38" s="61" t="s">
        <v>48</v>
      </c>
      <c r="O38" s="61" t="s">
        <v>120</v>
      </c>
      <c r="P38" s="61" t="s">
        <v>113</v>
      </c>
      <c r="R38" s="61" t="s">
        <v>57</v>
      </c>
      <c r="S38" s="69"/>
      <c r="T38" s="121"/>
      <c r="U38" s="69" t="s">
        <v>29</v>
      </c>
      <c r="V38" s="22"/>
      <c r="W38" s="65"/>
      <c r="X38" s="65"/>
      <c r="Y38" s="61"/>
    </row>
    <row r="39" spans="1:25">
      <c r="A39" s="69">
        <v>28</v>
      </c>
      <c r="B39" s="65" t="s">
        <v>170</v>
      </c>
      <c r="C39" s="65" t="s">
        <v>46</v>
      </c>
      <c r="D39" s="67">
        <v>2004</v>
      </c>
      <c r="E39" s="61" t="s">
        <v>21</v>
      </c>
      <c r="F39" s="61">
        <v>8477</v>
      </c>
      <c r="G39" s="61" t="s">
        <v>171</v>
      </c>
      <c r="H39" s="61" t="s">
        <v>85</v>
      </c>
      <c r="I39" s="61" t="s">
        <v>24</v>
      </c>
      <c r="J39" s="61" t="s">
        <v>130</v>
      </c>
      <c r="K39" s="61" t="s">
        <v>172</v>
      </c>
      <c r="L39" s="61" t="s">
        <v>25</v>
      </c>
      <c r="M39" s="61" t="s">
        <v>26</v>
      </c>
      <c r="N39" s="61" t="s">
        <v>42</v>
      </c>
      <c r="O39" s="61" t="s">
        <v>120</v>
      </c>
      <c r="P39" s="61" t="s">
        <v>113</v>
      </c>
      <c r="R39" s="61" t="s">
        <v>57</v>
      </c>
      <c r="S39" s="69"/>
      <c r="T39" s="121"/>
      <c r="U39" s="69" t="s">
        <v>29</v>
      </c>
      <c r="V39" s="22"/>
      <c r="W39" s="65"/>
      <c r="X39" s="65"/>
      <c r="Y39" s="61"/>
    </row>
    <row r="40" spans="1:25">
      <c r="A40" s="69">
        <v>29</v>
      </c>
      <c r="B40" s="65" t="s">
        <v>234</v>
      </c>
      <c r="C40" s="65" t="s">
        <v>100</v>
      </c>
      <c r="D40" s="67">
        <v>2004</v>
      </c>
      <c r="E40" s="61" t="s">
        <v>21</v>
      </c>
      <c r="F40" s="61">
        <v>8471</v>
      </c>
      <c r="G40" s="61" t="s">
        <v>242</v>
      </c>
      <c r="H40" s="61" t="s">
        <v>240</v>
      </c>
      <c r="I40" s="61" t="s">
        <v>24</v>
      </c>
      <c r="J40" s="61" t="s">
        <v>130</v>
      </c>
      <c r="K40" s="61" t="s">
        <v>243</v>
      </c>
      <c r="L40" s="61" t="s">
        <v>25</v>
      </c>
      <c r="M40" s="61" t="s">
        <v>26</v>
      </c>
      <c r="N40" s="61" t="s">
        <v>27</v>
      </c>
      <c r="O40" s="61" t="s">
        <v>120</v>
      </c>
      <c r="P40" s="61" t="s">
        <v>113</v>
      </c>
      <c r="R40" s="61" t="s">
        <v>57</v>
      </c>
      <c r="S40" s="69"/>
      <c r="T40" s="68"/>
      <c r="U40" s="69" t="s">
        <v>29</v>
      </c>
      <c r="V40" s="22"/>
      <c r="W40" s="65"/>
      <c r="X40" s="65"/>
      <c r="Y40" s="61"/>
    </row>
    <row r="41" spans="1:25">
      <c r="A41" s="69">
        <v>30</v>
      </c>
      <c r="B41" s="65" t="s">
        <v>235</v>
      </c>
      <c r="C41" s="65" t="s">
        <v>88</v>
      </c>
      <c r="D41" s="67">
        <v>2002</v>
      </c>
      <c r="E41" s="61" t="s">
        <v>21</v>
      </c>
      <c r="F41" s="61"/>
      <c r="G41" s="61" t="s">
        <v>239</v>
      </c>
      <c r="H41" s="61" t="s">
        <v>240</v>
      </c>
      <c r="I41" s="61" t="s">
        <v>24</v>
      </c>
      <c r="J41" s="61" t="s">
        <v>130</v>
      </c>
      <c r="K41" s="61" t="s">
        <v>243</v>
      </c>
      <c r="L41" s="61" t="s">
        <v>25</v>
      </c>
      <c r="M41" s="61" t="s">
        <v>26</v>
      </c>
      <c r="N41" s="61" t="s">
        <v>27</v>
      </c>
      <c r="O41" s="61" t="s">
        <v>120</v>
      </c>
      <c r="P41" s="61" t="s">
        <v>113</v>
      </c>
      <c r="R41" s="61" t="s">
        <v>57</v>
      </c>
      <c r="S41" s="69"/>
      <c r="T41" s="68"/>
      <c r="U41" s="69"/>
      <c r="V41" s="22"/>
      <c r="W41" s="65"/>
      <c r="X41" s="65"/>
      <c r="Y41" s="61"/>
    </row>
    <row r="42" spans="1:25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X42" s="22"/>
      <c r="Y42" s="22"/>
    </row>
    <row r="43" spans="1:25" s="133" customFormat="1" ht="15" customHeight="1">
      <c r="A43" s="116"/>
      <c r="B43" s="164"/>
      <c r="C43" s="164"/>
      <c r="D43" s="117"/>
      <c r="E43" s="116"/>
      <c r="F43" s="116"/>
      <c r="G43" s="116"/>
      <c r="H43" s="116"/>
      <c r="I43" s="116"/>
      <c r="J43" s="118"/>
      <c r="K43" s="116"/>
      <c r="L43" s="116"/>
      <c r="M43" s="109"/>
      <c r="N43" s="116"/>
      <c r="O43" s="116"/>
      <c r="P43" s="116"/>
      <c r="Q43" s="111"/>
      <c r="R43" s="131"/>
      <c r="S43" s="110"/>
      <c r="T43" s="110"/>
      <c r="U43" s="110"/>
      <c r="V43" s="112"/>
      <c r="W43" s="132"/>
      <c r="X43" s="132"/>
      <c r="Y43" s="147"/>
    </row>
    <row r="44" spans="1:25" s="133" customFormat="1" ht="15" customHeight="1">
      <c r="A44" s="116" t="s">
        <v>225</v>
      </c>
      <c r="B44" s="109" t="s">
        <v>227</v>
      </c>
      <c r="C44" s="109"/>
      <c r="D44" s="117"/>
      <c r="E44" s="116"/>
      <c r="F44" s="116"/>
      <c r="G44" s="116"/>
      <c r="H44" s="116"/>
      <c r="I44" s="116"/>
      <c r="J44" s="118"/>
      <c r="K44" s="116"/>
      <c r="L44" s="116"/>
      <c r="M44" s="109"/>
      <c r="N44" s="116"/>
      <c r="O44" s="116"/>
      <c r="P44" s="116"/>
      <c r="Q44" s="111"/>
      <c r="R44" s="131"/>
      <c r="S44" s="110"/>
      <c r="T44" s="110"/>
      <c r="U44" s="110"/>
      <c r="V44" s="112"/>
      <c r="W44" s="132"/>
      <c r="X44" s="132"/>
      <c r="Y44" s="147"/>
    </row>
    <row r="45" spans="1:25">
      <c r="L45" s="12"/>
      <c r="T45" s="106"/>
      <c r="V45" s="22"/>
      <c r="W45" s="25"/>
      <c r="X45" s="25"/>
    </row>
    <row r="46" spans="1:25">
      <c r="A46" s="61">
        <v>1</v>
      </c>
      <c r="B46" s="65" t="s">
        <v>175</v>
      </c>
      <c r="C46" s="65" t="s">
        <v>176</v>
      </c>
      <c r="D46" s="67">
        <v>1989</v>
      </c>
      <c r="E46" s="61" t="s">
        <v>32</v>
      </c>
      <c r="F46" s="61">
        <v>3345</v>
      </c>
      <c r="G46" s="61" t="s">
        <v>59</v>
      </c>
      <c r="H46" s="61" t="s">
        <v>41</v>
      </c>
      <c r="I46" s="61" t="s">
        <v>24</v>
      </c>
      <c r="J46" s="61" t="s">
        <v>94</v>
      </c>
      <c r="K46" s="61" t="s">
        <v>60</v>
      </c>
      <c r="L46" s="61" t="s">
        <v>25</v>
      </c>
      <c r="M46" s="65" t="s">
        <v>26</v>
      </c>
      <c r="N46" s="61" t="s">
        <v>42</v>
      </c>
      <c r="O46" s="61" t="s">
        <v>177</v>
      </c>
      <c r="P46" s="61" t="s">
        <v>63</v>
      </c>
      <c r="R46" s="61" t="s">
        <v>57</v>
      </c>
      <c r="S46" s="69"/>
      <c r="T46" s="121"/>
      <c r="U46" s="69" t="s">
        <v>29</v>
      </c>
      <c r="V46" s="22"/>
      <c r="W46" s="65"/>
      <c r="X46" s="65"/>
      <c r="Y46" s="61"/>
    </row>
    <row r="47" spans="1:25">
      <c r="A47" s="61">
        <f>A46+1</f>
        <v>2</v>
      </c>
      <c r="B47" s="65" t="s">
        <v>175</v>
      </c>
      <c r="C47" s="65" t="s">
        <v>178</v>
      </c>
      <c r="D47" s="67">
        <v>1989</v>
      </c>
      <c r="E47" s="61" t="s">
        <v>32</v>
      </c>
      <c r="F47" s="61">
        <v>3344</v>
      </c>
      <c r="G47" s="61" t="s">
        <v>59</v>
      </c>
      <c r="H47" s="61" t="s">
        <v>41</v>
      </c>
      <c r="I47" s="61" t="s">
        <v>24</v>
      </c>
      <c r="J47" s="61" t="s">
        <v>94</v>
      </c>
      <c r="K47" s="61" t="s">
        <v>60</v>
      </c>
      <c r="L47" s="61" t="s">
        <v>25</v>
      </c>
      <c r="M47" s="65" t="s">
        <v>26</v>
      </c>
      <c r="N47" s="61" t="s">
        <v>42</v>
      </c>
      <c r="O47" s="61" t="s">
        <v>177</v>
      </c>
      <c r="P47" s="61" t="s">
        <v>63</v>
      </c>
      <c r="R47" s="61" t="s">
        <v>57</v>
      </c>
      <c r="S47" s="69"/>
      <c r="T47" s="121"/>
      <c r="U47" s="69" t="s">
        <v>31</v>
      </c>
      <c r="V47" s="22"/>
      <c r="W47" s="65"/>
      <c r="X47" s="65"/>
      <c r="Y47" s="61"/>
    </row>
    <row r="48" spans="1:25">
      <c r="A48" s="61">
        <f>A47+1</f>
        <v>3</v>
      </c>
      <c r="B48" s="65" t="s">
        <v>179</v>
      </c>
      <c r="C48" s="65" t="s">
        <v>91</v>
      </c>
      <c r="D48" s="67">
        <v>1990</v>
      </c>
      <c r="E48" s="61" t="s">
        <v>32</v>
      </c>
      <c r="F48" s="61">
        <v>1643</v>
      </c>
      <c r="G48" s="61" t="s">
        <v>114</v>
      </c>
      <c r="H48" s="61" t="s">
        <v>34</v>
      </c>
      <c r="I48" s="61" t="s">
        <v>24</v>
      </c>
      <c r="J48" s="61" t="s">
        <v>180</v>
      </c>
      <c r="K48" s="61" t="s">
        <v>64</v>
      </c>
      <c r="L48" s="61" t="s">
        <v>25</v>
      </c>
      <c r="M48" s="65" t="s">
        <v>26</v>
      </c>
      <c r="N48" s="61" t="s">
        <v>35</v>
      </c>
      <c r="O48" s="61" t="s">
        <v>177</v>
      </c>
      <c r="P48" s="61" t="s">
        <v>63</v>
      </c>
      <c r="R48" s="61" t="s">
        <v>57</v>
      </c>
      <c r="S48" s="69"/>
      <c r="T48" s="121"/>
      <c r="U48" s="69" t="s">
        <v>29</v>
      </c>
      <c r="V48" s="22"/>
      <c r="W48" s="65"/>
      <c r="X48" s="65"/>
      <c r="Y48" s="61"/>
    </row>
    <row r="49" spans="1:25">
      <c r="L49" s="12"/>
      <c r="V49" s="22"/>
      <c r="W49" s="25"/>
      <c r="X49" s="25"/>
    </row>
    <row r="50" spans="1:25" s="127" customFormat="1" ht="15" customHeight="1">
      <c r="A50" s="113" t="s">
        <v>226</v>
      </c>
      <c r="B50" s="114" t="s">
        <v>217</v>
      </c>
      <c r="C50" s="114"/>
      <c r="D50" s="115"/>
      <c r="E50" s="113"/>
      <c r="F50" s="113"/>
      <c r="G50" s="113"/>
      <c r="H50" s="113"/>
      <c r="I50" s="113"/>
      <c r="J50" s="113"/>
      <c r="K50" s="114"/>
      <c r="L50" s="114"/>
      <c r="M50" s="73"/>
      <c r="N50" s="113"/>
      <c r="O50" s="113"/>
      <c r="P50" s="113"/>
      <c r="Q50" s="13"/>
      <c r="R50" s="70"/>
      <c r="S50" s="126"/>
      <c r="T50" s="126"/>
      <c r="U50" s="113"/>
      <c r="V50" s="9"/>
      <c r="W50" s="83"/>
      <c r="X50" s="83"/>
      <c r="Y50" s="10"/>
    </row>
    <row r="51" spans="1:25" s="9" customFormat="1" ht="15" customHeight="1">
      <c r="A51" s="113"/>
      <c r="K51" s="98"/>
      <c r="Q51" s="19"/>
      <c r="T51" s="128"/>
      <c r="W51" s="83"/>
      <c r="X51" s="83"/>
      <c r="Y51" s="10"/>
    </row>
    <row r="52" spans="1:25" s="9" customFormat="1" ht="15" customHeight="1">
      <c r="A52" s="59">
        <v>1</v>
      </c>
      <c r="B52" s="63" t="s">
        <v>181</v>
      </c>
      <c r="C52" s="63" t="s">
        <v>182</v>
      </c>
      <c r="D52" s="60">
        <f>YEAR(S52)</f>
        <v>1994</v>
      </c>
      <c r="E52" s="59" t="s">
        <v>32</v>
      </c>
      <c r="F52" s="59">
        <v>3343</v>
      </c>
      <c r="G52" s="59" t="s">
        <v>84</v>
      </c>
      <c r="H52" s="59" t="s">
        <v>85</v>
      </c>
      <c r="I52" s="59" t="s">
        <v>24</v>
      </c>
      <c r="J52" s="59" t="s">
        <v>183</v>
      </c>
      <c r="K52" s="59" t="s">
        <v>184</v>
      </c>
      <c r="L52" s="59" t="s">
        <v>25</v>
      </c>
      <c r="M52" s="59" t="s">
        <v>26</v>
      </c>
      <c r="N52" s="59" t="s">
        <v>42</v>
      </c>
      <c r="O52" s="59" t="s">
        <v>185</v>
      </c>
      <c r="P52" s="61" t="s">
        <v>83</v>
      </c>
      <c r="Q52" s="13"/>
      <c r="R52" s="59" t="s">
        <v>28</v>
      </c>
      <c r="S52" s="64">
        <v>34519</v>
      </c>
      <c r="T52" s="121">
        <f t="shared" ref="T52:T59" ca="1" si="0">_xlfn.DAYS($B$1,S52)/365</f>
        <v>22.419178082191781</v>
      </c>
      <c r="U52" s="62" t="s">
        <v>29</v>
      </c>
      <c r="V52" s="83"/>
      <c r="W52" s="125" t="s">
        <v>186</v>
      </c>
      <c r="X52" s="125"/>
      <c r="Y52" s="59"/>
    </row>
    <row r="53" spans="1:25" s="83" customFormat="1" ht="15" customHeight="1">
      <c r="A53" s="59">
        <f>A52+1</f>
        <v>2</v>
      </c>
      <c r="B53" s="63" t="s">
        <v>187</v>
      </c>
      <c r="C53" s="63" t="s">
        <v>46</v>
      </c>
      <c r="D53" s="60">
        <f t="shared" ref="D53" si="1">YEAR(S53)</f>
        <v>1998</v>
      </c>
      <c r="E53" s="59" t="s">
        <v>21</v>
      </c>
      <c r="F53" s="59">
        <v>5869</v>
      </c>
      <c r="G53" s="59" t="s">
        <v>188</v>
      </c>
      <c r="H53" s="59" t="s">
        <v>66</v>
      </c>
      <c r="I53" s="59" t="s">
        <v>24</v>
      </c>
      <c r="J53" s="59" t="s">
        <v>183</v>
      </c>
      <c r="K53" s="59" t="s">
        <v>189</v>
      </c>
      <c r="L53" s="59" t="s">
        <v>25</v>
      </c>
      <c r="M53" s="59" t="s">
        <v>26</v>
      </c>
      <c r="N53" s="59" t="s">
        <v>42</v>
      </c>
      <c r="O53" s="59" t="s">
        <v>185</v>
      </c>
      <c r="P53" s="61" t="s">
        <v>83</v>
      </c>
      <c r="Q53" s="13"/>
      <c r="R53" s="59" t="s">
        <v>28</v>
      </c>
      <c r="S53" s="64">
        <v>36096</v>
      </c>
      <c r="T53" s="121">
        <f t="shared" ca="1" si="0"/>
        <v>18.098630136986301</v>
      </c>
      <c r="U53" s="62" t="s">
        <v>29</v>
      </c>
      <c r="V53" s="9"/>
      <c r="W53" s="125" t="s">
        <v>190</v>
      </c>
      <c r="X53" s="125"/>
      <c r="Y53" s="59"/>
    </row>
    <row r="54" spans="1:25" s="9" customFormat="1" ht="15" customHeight="1">
      <c r="A54" s="59">
        <f t="shared" ref="A54:A59" si="2">A53+1</f>
        <v>3</v>
      </c>
      <c r="B54" s="63" t="s">
        <v>191</v>
      </c>
      <c r="C54" s="63" t="s">
        <v>192</v>
      </c>
      <c r="D54" s="60">
        <f>YEAR(S54)</f>
        <v>1995</v>
      </c>
      <c r="E54" s="59" t="s">
        <v>21</v>
      </c>
      <c r="F54" s="59">
        <v>4333</v>
      </c>
      <c r="G54" s="59" t="s">
        <v>193</v>
      </c>
      <c r="H54" s="59" t="s">
        <v>34</v>
      </c>
      <c r="I54" s="59" t="s">
        <v>24</v>
      </c>
      <c r="J54" s="59" t="s">
        <v>183</v>
      </c>
      <c r="K54" s="59" t="s">
        <v>194</v>
      </c>
      <c r="L54" s="59" t="s">
        <v>25</v>
      </c>
      <c r="M54" s="59" t="s">
        <v>26</v>
      </c>
      <c r="N54" s="59" t="s">
        <v>35</v>
      </c>
      <c r="O54" s="59" t="s">
        <v>185</v>
      </c>
      <c r="P54" s="61" t="s">
        <v>83</v>
      </c>
      <c r="Q54" s="13"/>
      <c r="R54" s="59" t="s">
        <v>28</v>
      </c>
      <c r="S54" s="64">
        <v>34805</v>
      </c>
      <c r="T54" s="121">
        <f t="shared" ca="1" si="0"/>
        <v>21.635616438356163</v>
      </c>
      <c r="U54" s="62" t="s">
        <v>29</v>
      </c>
      <c r="V54" s="129"/>
      <c r="W54" s="125" t="s">
        <v>195</v>
      </c>
      <c r="X54" s="125"/>
      <c r="Y54" s="59"/>
    </row>
    <row r="55" spans="1:25" s="130" customFormat="1" ht="15" customHeight="1">
      <c r="A55" s="59">
        <f t="shared" si="2"/>
        <v>4</v>
      </c>
      <c r="B55" s="122" t="s">
        <v>196</v>
      </c>
      <c r="C55" s="122" t="s">
        <v>65</v>
      </c>
      <c r="D55" s="61">
        <v>1994</v>
      </c>
      <c r="E55" s="61" t="s">
        <v>21</v>
      </c>
      <c r="F55" s="61">
        <v>4565</v>
      </c>
      <c r="G55" s="61" t="s">
        <v>197</v>
      </c>
      <c r="H55" s="61" t="s">
        <v>82</v>
      </c>
      <c r="I55" s="61" t="s">
        <v>24</v>
      </c>
      <c r="J55" s="59" t="s">
        <v>183</v>
      </c>
      <c r="K55" s="61" t="s">
        <v>198</v>
      </c>
      <c r="L55" s="61" t="s">
        <v>25</v>
      </c>
      <c r="M55" s="61" t="s">
        <v>26</v>
      </c>
      <c r="N55" s="61" t="s">
        <v>42</v>
      </c>
      <c r="O55" s="61" t="s">
        <v>185</v>
      </c>
      <c r="P55" s="61" t="s">
        <v>83</v>
      </c>
      <c r="Q55" s="13"/>
      <c r="R55" s="61" t="s">
        <v>28</v>
      </c>
      <c r="S55" s="120">
        <v>34478</v>
      </c>
      <c r="T55" s="121">
        <f t="shared" ca="1" si="0"/>
        <v>22.531506849315068</v>
      </c>
      <c r="U55" s="69" t="s">
        <v>29</v>
      </c>
      <c r="V55" s="119"/>
      <c r="W55" s="125" t="s">
        <v>199</v>
      </c>
      <c r="X55" s="122"/>
      <c r="Y55" s="61"/>
    </row>
    <row r="56" spans="1:25" s="71" customFormat="1" ht="15" customHeight="1">
      <c r="A56" s="59">
        <f t="shared" si="2"/>
        <v>5</v>
      </c>
      <c r="B56" s="122" t="s">
        <v>200</v>
      </c>
      <c r="C56" s="122" t="s">
        <v>56</v>
      </c>
      <c r="D56" s="61">
        <v>1995</v>
      </c>
      <c r="E56" s="61" t="s">
        <v>32</v>
      </c>
      <c r="F56" s="61">
        <v>3230</v>
      </c>
      <c r="G56" s="61" t="s">
        <v>36</v>
      </c>
      <c r="H56" s="61" t="s">
        <v>37</v>
      </c>
      <c r="I56" s="61" t="s">
        <v>24</v>
      </c>
      <c r="J56" s="59" t="s">
        <v>183</v>
      </c>
      <c r="K56" s="61" t="s">
        <v>201</v>
      </c>
      <c r="L56" s="61" t="s">
        <v>25</v>
      </c>
      <c r="M56" s="61" t="s">
        <v>26</v>
      </c>
      <c r="N56" s="61" t="s">
        <v>27</v>
      </c>
      <c r="O56" s="61" t="s">
        <v>185</v>
      </c>
      <c r="P56" s="61" t="s">
        <v>83</v>
      </c>
      <c r="Q56" s="13"/>
      <c r="R56" s="61" t="s">
        <v>28</v>
      </c>
      <c r="S56" s="120">
        <v>34889</v>
      </c>
      <c r="T56" s="121">
        <f t="shared" ca="1" si="0"/>
        <v>21.405479452054795</v>
      </c>
      <c r="U56" s="69" t="s">
        <v>29</v>
      </c>
      <c r="V56" s="19"/>
      <c r="W56" s="122" t="s">
        <v>202</v>
      </c>
      <c r="X56" s="122"/>
      <c r="Y56" s="61"/>
    </row>
    <row r="57" spans="1:25" s="71" customFormat="1" ht="15" customHeight="1">
      <c r="A57" s="59">
        <f t="shared" si="2"/>
        <v>6</v>
      </c>
      <c r="B57" s="122" t="s">
        <v>115</v>
      </c>
      <c r="C57" s="122" t="s">
        <v>67</v>
      </c>
      <c r="D57" s="124">
        <v>1994</v>
      </c>
      <c r="E57" s="61" t="s">
        <v>21</v>
      </c>
      <c r="F57" s="61">
        <v>4642</v>
      </c>
      <c r="G57" s="61" t="s">
        <v>237</v>
      </c>
      <c r="H57" s="61" t="s">
        <v>139</v>
      </c>
      <c r="I57" s="61" t="s">
        <v>24</v>
      </c>
      <c r="J57" s="61" t="s">
        <v>203</v>
      </c>
      <c r="K57" s="61" t="s">
        <v>204</v>
      </c>
      <c r="L57" s="61" t="s">
        <v>25</v>
      </c>
      <c r="M57" s="61" t="s">
        <v>26</v>
      </c>
      <c r="N57" s="61" t="s">
        <v>27</v>
      </c>
      <c r="O57" s="61" t="s">
        <v>185</v>
      </c>
      <c r="P57" s="61" t="s">
        <v>83</v>
      </c>
      <c r="Q57" s="13"/>
      <c r="R57" s="61" t="s">
        <v>57</v>
      </c>
      <c r="S57" s="123">
        <v>34527</v>
      </c>
      <c r="T57" s="121">
        <f t="shared" ca="1" si="0"/>
        <v>22.397260273972602</v>
      </c>
      <c r="U57" s="69" t="s">
        <v>29</v>
      </c>
      <c r="V57" s="19"/>
      <c r="W57" s="125" t="s">
        <v>205</v>
      </c>
      <c r="X57" s="122"/>
      <c r="Y57" s="61"/>
    </row>
    <row r="58" spans="1:25" s="71" customFormat="1" ht="15" customHeight="1">
      <c r="A58" s="59">
        <f t="shared" si="2"/>
        <v>7</v>
      </c>
      <c r="B58" s="122" t="s">
        <v>206</v>
      </c>
      <c r="C58" s="122" t="s">
        <v>207</v>
      </c>
      <c r="D58" s="124">
        <v>2001</v>
      </c>
      <c r="E58" s="61" t="s">
        <v>21</v>
      </c>
      <c r="F58" s="61">
        <v>8465</v>
      </c>
      <c r="G58" s="61" t="s">
        <v>238</v>
      </c>
      <c r="H58" s="61" t="s">
        <v>85</v>
      </c>
      <c r="I58" s="61" t="s">
        <v>24</v>
      </c>
      <c r="J58" s="61" t="s">
        <v>208</v>
      </c>
      <c r="K58" s="61" t="s">
        <v>209</v>
      </c>
      <c r="L58" s="61" t="s">
        <v>25</v>
      </c>
      <c r="M58" s="61" t="s">
        <v>26</v>
      </c>
      <c r="N58" s="61" t="s">
        <v>42</v>
      </c>
      <c r="O58" s="61" t="s">
        <v>185</v>
      </c>
      <c r="P58" s="61" t="s">
        <v>113</v>
      </c>
      <c r="Q58" s="13"/>
      <c r="R58" s="61" t="s">
        <v>57</v>
      </c>
      <c r="S58" s="123">
        <v>37203</v>
      </c>
      <c r="T58" s="121">
        <f t="shared" ca="1" si="0"/>
        <v>15.065753424657535</v>
      </c>
      <c r="U58" s="69" t="s">
        <v>29</v>
      </c>
      <c r="V58" s="19"/>
      <c r="W58" s="122" t="s">
        <v>210</v>
      </c>
      <c r="X58" s="122"/>
      <c r="Y58" s="61"/>
    </row>
    <row r="59" spans="1:25" s="71" customFormat="1" ht="15" customHeight="1">
      <c r="A59" s="59">
        <f t="shared" si="2"/>
        <v>8</v>
      </c>
      <c r="B59" s="122" t="s">
        <v>211</v>
      </c>
      <c r="C59" s="122" t="s">
        <v>43</v>
      </c>
      <c r="D59" s="124">
        <v>2004</v>
      </c>
      <c r="E59" s="61" t="s">
        <v>21</v>
      </c>
      <c r="F59" s="61">
        <v>7676</v>
      </c>
      <c r="G59" s="61" t="s">
        <v>212</v>
      </c>
      <c r="H59" s="61" t="s">
        <v>213</v>
      </c>
      <c r="I59" s="61" t="s">
        <v>24</v>
      </c>
      <c r="J59" s="61" t="s">
        <v>208</v>
      </c>
      <c r="K59" s="61" t="s">
        <v>214</v>
      </c>
      <c r="L59" s="61" t="s">
        <v>25</v>
      </c>
      <c r="M59" s="61" t="s">
        <v>26</v>
      </c>
      <c r="N59" s="61" t="s">
        <v>27</v>
      </c>
      <c r="O59" s="61" t="s">
        <v>185</v>
      </c>
      <c r="P59" s="61" t="s">
        <v>113</v>
      </c>
      <c r="Q59" s="13"/>
      <c r="R59" s="61" t="s">
        <v>57</v>
      </c>
      <c r="S59" s="123">
        <v>38343</v>
      </c>
      <c r="T59" s="121">
        <f t="shared" ca="1" si="0"/>
        <v>11.942465753424658</v>
      </c>
      <c r="U59" s="69" t="s">
        <v>29</v>
      </c>
      <c r="V59" s="19"/>
      <c r="W59" s="122" t="s">
        <v>215</v>
      </c>
      <c r="X59" s="122"/>
      <c r="Y59" s="61"/>
    </row>
    <row r="61" spans="1:25" s="72" customFormat="1" ht="15">
      <c r="A61" s="108" t="s">
        <v>50</v>
      </c>
      <c r="B61" s="4"/>
      <c r="C61" s="75"/>
      <c r="D61" s="76"/>
      <c r="E61" s="77"/>
      <c r="F61" s="77"/>
      <c r="G61" s="7"/>
      <c r="H61" s="77"/>
      <c r="I61" s="77"/>
      <c r="J61" s="5"/>
      <c r="K61" s="78"/>
      <c r="L61" s="5"/>
      <c r="M61" s="79"/>
      <c r="N61" s="79"/>
      <c r="O61" s="79"/>
      <c r="P61" s="5"/>
      <c r="Q61" s="80"/>
      <c r="R61" s="5"/>
      <c r="S61" s="81"/>
      <c r="T61" s="82"/>
      <c r="U61" s="7"/>
      <c r="W61" s="83"/>
      <c r="X61" s="83"/>
      <c r="Y61" s="5"/>
    </row>
    <row r="62" spans="1:25" s="72" customFormat="1" ht="15">
      <c r="A62" s="6" t="s">
        <v>51</v>
      </c>
      <c r="B62" s="4"/>
      <c r="C62" s="84"/>
      <c r="D62" s="85"/>
      <c r="E62" s="86"/>
      <c r="F62" s="86"/>
      <c r="G62" s="7"/>
      <c r="H62" s="86"/>
      <c r="I62" s="86"/>
      <c r="J62" s="5"/>
      <c r="K62" s="78"/>
      <c r="L62" s="5"/>
      <c r="M62" s="87" t="s">
        <v>52</v>
      </c>
      <c r="N62" s="5"/>
      <c r="O62" s="88"/>
      <c r="P62" s="5"/>
      <c r="Q62" s="80"/>
      <c r="R62" s="5"/>
      <c r="S62" s="81"/>
      <c r="T62" s="82"/>
      <c r="U62" s="7"/>
      <c r="W62" s="83"/>
      <c r="X62" s="83"/>
      <c r="Y62" s="5"/>
    </row>
    <row r="63" spans="1:25" s="72" customFormat="1" ht="15">
      <c r="A63" s="5"/>
      <c r="B63" s="4"/>
      <c r="C63" s="4"/>
      <c r="D63" s="89"/>
      <c r="E63" s="5"/>
      <c r="F63" s="5"/>
      <c r="G63" s="7"/>
      <c r="H63" s="90"/>
      <c r="I63" s="90"/>
      <c r="J63" s="5"/>
      <c r="K63" s="78"/>
      <c r="L63" s="5"/>
      <c r="M63" s="91" t="s">
        <v>53</v>
      </c>
      <c r="N63" s="5"/>
      <c r="O63" s="5"/>
      <c r="P63" s="5"/>
      <c r="Q63" s="80"/>
      <c r="R63" s="5"/>
      <c r="S63" s="81"/>
      <c r="T63" s="82"/>
      <c r="U63" s="7"/>
      <c r="W63" s="83"/>
      <c r="X63" s="83"/>
      <c r="Y63" s="5"/>
    </row>
    <row r="64" spans="1:25" s="72" customFormat="1">
      <c r="A64" s="5"/>
      <c r="B64" s="8" t="s">
        <v>218</v>
      </c>
      <c r="C64" s="92"/>
      <c r="D64" s="93"/>
      <c r="E64" s="90"/>
      <c r="F64" s="90"/>
      <c r="G64" s="7"/>
      <c r="H64" s="5"/>
      <c r="I64" s="5"/>
      <c r="J64" s="5"/>
      <c r="K64" s="5"/>
      <c r="L64" s="5"/>
      <c r="M64" s="10"/>
      <c r="N64" s="10"/>
      <c r="O64" s="5"/>
      <c r="P64" s="5"/>
      <c r="Q64" s="80"/>
      <c r="R64" s="5"/>
      <c r="S64" s="7"/>
      <c r="T64" s="82"/>
      <c r="U64" s="7"/>
      <c r="W64" s="83"/>
      <c r="X64" s="83"/>
      <c r="Y64" s="5"/>
    </row>
    <row r="65" spans="1:29" s="72" customFormat="1">
      <c r="A65" s="5"/>
      <c r="B65" s="8" t="s">
        <v>219</v>
      </c>
      <c r="C65" s="94"/>
      <c r="D65" s="95"/>
      <c r="E65" s="96"/>
      <c r="F65" s="73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82"/>
      <c r="U65" s="7"/>
      <c r="W65" s="83"/>
      <c r="X65" s="83"/>
      <c r="Y65" s="5"/>
    </row>
    <row r="66" spans="1:29" s="72" customFormat="1">
      <c r="A66" s="5"/>
      <c r="B66" s="8" t="s">
        <v>220</v>
      </c>
      <c r="C66" s="94"/>
      <c r="D66" s="95"/>
      <c r="E66" s="96"/>
      <c r="F66" s="73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82"/>
      <c r="U66" s="7"/>
      <c r="W66" s="83"/>
      <c r="X66" s="83"/>
      <c r="Y66" s="5"/>
    </row>
    <row r="67" spans="1:29" s="72" customFormat="1">
      <c r="A67" s="5"/>
      <c r="B67" s="8" t="s">
        <v>221</v>
      </c>
      <c r="C67" s="8"/>
      <c r="D67" s="97"/>
      <c r="E67" s="6"/>
      <c r="F67" s="5"/>
      <c r="G67" s="7"/>
      <c r="H67" s="5"/>
      <c r="I67" s="5"/>
      <c r="J67" s="87" t="s">
        <v>54</v>
      </c>
      <c r="K67" s="5"/>
      <c r="L67" s="5"/>
      <c r="M67" s="87" t="s">
        <v>54</v>
      </c>
      <c r="N67" s="5"/>
      <c r="O67" s="88"/>
      <c r="P67" s="5"/>
      <c r="Q67" s="80"/>
      <c r="R67" s="5"/>
      <c r="S67" s="7"/>
      <c r="T67" s="82"/>
      <c r="U67" s="7"/>
      <c r="W67" s="83"/>
      <c r="X67" s="83"/>
      <c r="Y67" s="5"/>
    </row>
    <row r="68" spans="1:29" s="72" customFormat="1">
      <c r="A68" s="5"/>
      <c r="B68" s="142" t="s">
        <v>222</v>
      </c>
      <c r="C68" s="8"/>
      <c r="D68" s="97"/>
      <c r="E68" s="6"/>
      <c r="F68" s="5"/>
      <c r="G68" s="7"/>
      <c r="H68" s="5"/>
      <c r="I68" s="5"/>
      <c r="J68" s="91" t="s">
        <v>53</v>
      </c>
      <c r="K68" s="5"/>
      <c r="L68" s="5"/>
      <c r="M68" s="91" t="s">
        <v>53</v>
      </c>
      <c r="N68" s="5"/>
      <c r="O68" s="5"/>
      <c r="P68" s="5"/>
      <c r="Q68" s="80"/>
      <c r="R68" s="5"/>
      <c r="S68" s="7"/>
      <c r="T68" s="7"/>
      <c r="U68" s="7"/>
      <c r="W68" s="83"/>
      <c r="X68" s="83"/>
      <c r="Y68" s="5"/>
    </row>
    <row r="69" spans="1:29" s="72" customFormat="1">
      <c r="A69" s="5"/>
      <c r="B69" s="4"/>
      <c r="C69" s="98"/>
      <c r="D69" s="20"/>
      <c r="E69" s="10"/>
      <c r="F69" s="10"/>
      <c r="G69" s="10"/>
      <c r="H69" s="10"/>
      <c r="I69" s="10"/>
      <c r="J69" s="10"/>
      <c r="K69" s="10"/>
      <c r="L69" s="98"/>
      <c r="M69" s="98"/>
      <c r="N69" s="10"/>
      <c r="O69" s="10"/>
      <c r="P69" s="10"/>
      <c r="Q69" s="13"/>
      <c r="R69" s="10"/>
      <c r="S69" s="74"/>
      <c r="T69" s="74"/>
      <c r="U69" s="74"/>
      <c r="V69" s="83"/>
      <c r="W69" s="83"/>
      <c r="X69" s="83"/>
      <c r="Y69" s="5"/>
    </row>
    <row r="74" spans="1:29" s="71" customFormat="1" ht="15">
      <c r="A74" s="59" t="e">
        <f>#REF!+1</f>
        <v>#REF!</v>
      </c>
      <c r="B74" s="148" t="s">
        <v>79</v>
      </c>
      <c r="C74" s="149" t="s">
        <v>61</v>
      </c>
      <c r="D74" s="100">
        <f>YEAR(S74)</f>
        <v>1979</v>
      </c>
      <c r="E74" s="99" t="s">
        <v>21</v>
      </c>
      <c r="F74" s="99">
        <v>14</v>
      </c>
      <c r="G74" s="99" t="s">
        <v>22</v>
      </c>
      <c r="H74" s="99" t="s">
        <v>23</v>
      </c>
      <c r="I74" s="101" t="s">
        <v>24</v>
      </c>
      <c r="J74" s="141" t="s">
        <v>76</v>
      </c>
      <c r="K74" s="99" t="s">
        <v>62</v>
      </c>
      <c r="L74" s="99" t="s">
        <v>25</v>
      </c>
      <c r="M74" s="99" t="s">
        <v>26</v>
      </c>
      <c r="N74" s="99" t="s">
        <v>27</v>
      </c>
      <c r="O74" s="99" t="s">
        <v>78</v>
      </c>
      <c r="P74" s="99" t="s">
        <v>63</v>
      </c>
      <c r="Q74" s="150"/>
      <c r="R74" s="99" t="s">
        <v>28</v>
      </c>
      <c r="S74" s="102">
        <v>29093</v>
      </c>
      <c r="T74" s="103">
        <f ca="1">_xlfn.DAYS($B$1,S74)/365</f>
        <v>37.284931506849318</v>
      </c>
      <c r="U74" s="104" t="s">
        <v>29</v>
      </c>
      <c r="V74" s="105"/>
      <c r="W74" s="145" t="s">
        <v>77</v>
      </c>
      <c r="X74" s="146" t="s">
        <v>80</v>
      </c>
      <c r="Y74" s="141"/>
    </row>
    <row r="75" spans="1:29">
      <c r="A75" s="143" t="e">
        <f>#REF!+1</f>
        <v>#REF!</v>
      </c>
      <c r="B75" s="154" t="s">
        <v>95</v>
      </c>
      <c r="C75" s="154" t="s">
        <v>96</v>
      </c>
      <c r="D75" s="66">
        <v>1993</v>
      </c>
      <c r="E75" s="66" t="s">
        <v>32</v>
      </c>
      <c r="F75" s="66">
        <v>3441</v>
      </c>
      <c r="G75" s="66" t="s">
        <v>97</v>
      </c>
      <c r="H75" s="66" t="s">
        <v>34</v>
      </c>
      <c r="I75" s="66" t="s">
        <v>24</v>
      </c>
      <c r="J75" s="66" t="s">
        <v>94</v>
      </c>
      <c r="K75" s="66" t="s">
        <v>98</v>
      </c>
      <c r="L75" s="66" t="s">
        <v>25</v>
      </c>
      <c r="M75" s="66" t="s">
        <v>26</v>
      </c>
      <c r="N75" s="66" t="s">
        <v>35</v>
      </c>
      <c r="O75" s="66" t="s">
        <v>86</v>
      </c>
      <c r="P75" s="66" t="s">
        <v>63</v>
      </c>
      <c r="Q75" s="153"/>
      <c r="R75" s="66" t="s">
        <v>57</v>
      </c>
      <c r="S75" s="152"/>
      <c r="T75" s="151"/>
      <c r="U75" s="66" t="s">
        <v>29</v>
      </c>
      <c r="V75" s="153"/>
      <c r="W75" s="154"/>
      <c r="X75" s="154"/>
      <c r="Y75" s="59"/>
      <c r="Z75" s="83"/>
      <c r="AA75" s="83"/>
      <c r="AC75" s="12"/>
    </row>
  </sheetData>
  <mergeCells count="5">
    <mergeCell ref="A2:O2"/>
    <mergeCell ref="J4:K4"/>
    <mergeCell ref="M4:O4"/>
    <mergeCell ref="J5:K5"/>
    <mergeCell ref="M5:O5"/>
  </mergeCells>
  <pageMargins left="0.25" right="0.25" top="0.75" bottom="0.75" header="0.3" footer="0.3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KN PŻŻ 2017_OPP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MaciekD</dc:creator>
  <cp:lastModifiedBy>Zbigniew Czubek</cp:lastModifiedBy>
  <cp:lastPrinted>2016-11-16T15:13:20Z</cp:lastPrinted>
  <dcterms:created xsi:type="dcterms:W3CDTF">2016-01-18T14:02:54Z</dcterms:created>
  <dcterms:modified xsi:type="dcterms:W3CDTF">2016-11-28T19:06:31Z</dcterms:modified>
</cp:coreProperties>
</file>